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Whitney\Position-Benefit Spreadsheets\"/>
    </mc:Choice>
  </mc:AlternateContent>
  <xr:revisionPtr revIDLastSave="0" documentId="13_ncr:1_{8156EE60-F6CE-4A17-8D0D-14A00F12E003}" xr6:coauthVersionLast="47" xr6:coauthVersionMax="47" xr10:uidLastSave="{00000000-0000-0000-0000-000000000000}"/>
  <bookViews>
    <workbookView xWindow="1905" yWindow="0" windowWidth="21600" windowHeight="15435" xr2:uid="{00000000-000D-0000-FFFF-FFFF00000000}"/>
  </bookViews>
  <sheets>
    <sheet name="Pos Cost" sheetId="2" r:id="rId1"/>
    <sheet name="Pos Cost 21-22" sheetId="1" state="hidden" r:id="rId2"/>
  </sheets>
  <definedNames>
    <definedName name="_xlnm.Print_Area" localSheetId="0">'Pos Cost'!$A$1:$H$149</definedName>
    <definedName name="_xlnm.Print_Area" localSheetId="1">'Pos Cost 21-22'!$A$1:$H$143</definedName>
    <definedName name="_xlnm.Print_Titles" localSheetId="0">'Pos Cost'!$1:$9</definedName>
    <definedName name="_xlnm.Print_Titles" localSheetId="1">'Pos Cost 21-22'!$1:$9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3" i="2" l="1"/>
  <c r="F123" i="2" s="1"/>
  <c r="G123" i="2"/>
  <c r="E124" i="2"/>
  <c r="F124" i="2" s="1"/>
  <c r="H124" i="2" s="1"/>
  <c r="G124" i="2"/>
  <c r="E125" i="2"/>
  <c r="F125" i="2" s="1"/>
  <c r="G125" i="2"/>
  <c r="E126" i="2"/>
  <c r="F126" i="2" s="1"/>
  <c r="G126" i="2"/>
  <c r="E127" i="2"/>
  <c r="F127" i="2" s="1"/>
  <c r="G127" i="2"/>
  <c r="H126" i="2" l="1"/>
  <c r="H123" i="2"/>
  <c r="H127" i="2"/>
  <c r="H125" i="2"/>
  <c r="E102" i="2"/>
  <c r="F102" i="2" s="1"/>
  <c r="E103" i="2"/>
  <c r="F103" i="2" s="1"/>
  <c r="E104" i="2"/>
  <c r="F104" i="2" s="1"/>
  <c r="E105" i="2"/>
  <c r="F105" i="2" s="1"/>
  <c r="E106" i="2"/>
  <c r="F106" i="2"/>
  <c r="E107" i="2"/>
  <c r="F107" i="2"/>
  <c r="E108" i="2"/>
  <c r="F108" i="2" s="1"/>
  <c r="E109" i="2"/>
  <c r="F109" i="2"/>
  <c r="E110" i="2"/>
  <c r="F110" i="2" s="1"/>
  <c r="E111" i="2"/>
  <c r="F111" i="2" s="1"/>
  <c r="E112" i="2"/>
  <c r="F112" i="2" s="1"/>
  <c r="E113" i="2"/>
  <c r="F113" i="2" s="1"/>
  <c r="E114" i="2"/>
  <c r="F114" i="2" s="1"/>
  <c r="E115" i="2"/>
  <c r="F115" i="2" s="1"/>
  <c r="E116" i="2"/>
  <c r="F116" i="2" s="1"/>
  <c r="E117" i="2"/>
  <c r="F117" i="2"/>
  <c r="E118" i="2"/>
  <c r="F118" i="2"/>
  <c r="E119" i="2"/>
  <c r="F119" i="2" s="1"/>
  <c r="E120" i="2"/>
  <c r="F120" i="2" s="1"/>
  <c r="E121" i="2"/>
  <c r="F121" i="2" s="1"/>
  <c r="E122" i="2"/>
  <c r="F122" i="2"/>
  <c r="D137" i="2" l="1"/>
  <c r="E137" i="2" s="1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G138" i="2" l="1"/>
  <c r="E138" i="2"/>
  <c r="F138" i="2" s="1"/>
  <c r="G137" i="2"/>
  <c r="G122" i="2"/>
  <c r="G121" i="2"/>
  <c r="G120" i="2"/>
  <c r="G119" i="2"/>
  <c r="H119" i="2" s="1"/>
  <c r="G118" i="2"/>
  <c r="H118" i="2" s="1"/>
  <c r="G117" i="2"/>
  <c r="G116" i="2"/>
  <c r="H116" i="2" s="1"/>
  <c r="G115" i="2"/>
  <c r="G114" i="2"/>
  <c r="G113" i="2"/>
  <c r="G112" i="2"/>
  <c r="G111" i="2"/>
  <c r="G110" i="2"/>
  <c r="H110" i="2"/>
  <c r="G109" i="2"/>
  <c r="G108" i="2"/>
  <c r="H108" i="2"/>
  <c r="G107" i="2"/>
  <c r="H107" i="2" s="1"/>
  <c r="G106" i="2"/>
  <c r="G105" i="2"/>
  <c r="G104" i="2"/>
  <c r="G103" i="2"/>
  <c r="H103" i="2" s="1"/>
  <c r="G102" i="2"/>
  <c r="H102" i="2" s="1"/>
  <c r="G100" i="2"/>
  <c r="E100" i="2"/>
  <c r="F100" i="2" s="1"/>
  <c r="G99" i="2"/>
  <c r="E99" i="2"/>
  <c r="F99" i="2" s="1"/>
  <c r="G98" i="2"/>
  <c r="E98" i="2"/>
  <c r="F98" i="2" s="1"/>
  <c r="G97" i="2"/>
  <c r="E97" i="2"/>
  <c r="F97" i="2" s="1"/>
  <c r="G96" i="2"/>
  <c r="E96" i="2"/>
  <c r="F96" i="2" s="1"/>
  <c r="G95" i="2"/>
  <c r="E95" i="2"/>
  <c r="G94" i="2"/>
  <c r="E94" i="2"/>
  <c r="F94" i="2" s="1"/>
  <c r="G93" i="2"/>
  <c r="E93" i="2"/>
  <c r="G92" i="2"/>
  <c r="E92" i="2"/>
  <c r="F92" i="2" s="1"/>
  <c r="G91" i="2"/>
  <c r="E91" i="2"/>
  <c r="G90" i="2"/>
  <c r="E90" i="2"/>
  <c r="G89" i="2"/>
  <c r="E89" i="2"/>
  <c r="F89" i="2" s="1"/>
  <c r="G88" i="2"/>
  <c r="E88" i="2"/>
  <c r="F88" i="2" s="1"/>
  <c r="G87" i="2"/>
  <c r="E87" i="2"/>
  <c r="G86" i="2"/>
  <c r="E86" i="2"/>
  <c r="F86" i="2" s="1"/>
  <c r="G85" i="2"/>
  <c r="E85" i="2"/>
  <c r="F85" i="2" s="1"/>
  <c r="G84" i="2"/>
  <c r="E84" i="2"/>
  <c r="F84" i="2" s="1"/>
  <c r="G83" i="2"/>
  <c r="E83" i="2"/>
  <c r="F83" i="2" s="1"/>
  <c r="G82" i="2"/>
  <c r="E82" i="2"/>
  <c r="G81" i="2"/>
  <c r="E81" i="2"/>
  <c r="F81" i="2" s="1"/>
  <c r="G80" i="2"/>
  <c r="E80" i="2"/>
  <c r="F80" i="2" s="1"/>
  <c r="G79" i="2"/>
  <c r="E79" i="2"/>
  <c r="G78" i="2"/>
  <c r="E78" i="2"/>
  <c r="F78" i="2" s="1"/>
  <c r="G77" i="2"/>
  <c r="E77" i="2"/>
  <c r="F77" i="2" s="1"/>
  <c r="G76" i="2"/>
  <c r="E76" i="2"/>
  <c r="F76" i="2" s="1"/>
  <c r="G75" i="2"/>
  <c r="E75" i="2"/>
  <c r="G74" i="2"/>
  <c r="E74" i="2"/>
  <c r="G73" i="2"/>
  <c r="E73" i="2"/>
  <c r="F73" i="2" s="1"/>
  <c r="G72" i="2"/>
  <c r="E72" i="2"/>
  <c r="G71" i="2"/>
  <c r="E71" i="2"/>
  <c r="F71" i="2" s="1"/>
  <c r="G70" i="2"/>
  <c r="E70" i="2"/>
  <c r="F70" i="2" s="1"/>
  <c r="H70" i="2" s="1"/>
  <c r="G69" i="2"/>
  <c r="E69" i="2"/>
  <c r="F69" i="2" s="1"/>
  <c r="G68" i="2"/>
  <c r="E68" i="2"/>
  <c r="F68" i="2" s="1"/>
  <c r="G67" i="2"/>
  <c r="E67" i="2"/>
  <c r="F67" i="2" s="1"/>
  <c r="G66" i="2"/>
  <c r="E66" i="2"/>
  <c r="F66" i="2" s="1"/>
  <c r="G65" i="2"/>
  <c r="E65" i="2"/>
  <c r="F65" i="2" s="1"/>
  <c r="G64" i="2"/>
  <c r="E64" i="2"/>
  <c r="F64" i="2" s="1"/>
  <c r="G63" i="2"/>
  <c r="E63" i="2"/>
  <c r="G62" i="2"/>
  <c r="E62" i="2"/>
  <c r="F62" i="2" s="1"/>
  <c r="H62" i="2" s="1"/>
  <c r="G61" i="2"/>
  <c r="E61" i="2"/>
  <c r="G60" i="2"/>
  <c r="E60" i="2"/>
  <c r="F60" i="2" s="1"/>
  <c r="G59" i="2"/>
  <c r="E59" i="2"/>
  <c r="G58" i="2"/>
  <c r="E58" i="2"/>
  <c r="G57" i="2"/>
  <c r="E57" i="2"/>
  <c r="F57" i="2" s="1"/>
  <c r="C57" i="2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4" i="2" s="1"/>
  <c r="C75" i="2" s="1"/>
  <c r="C76" i="2" s="1"/>
  <c r="C77" i="2" s="1"/>
  <c r="C78" i="2" s="1"/>
  <c r="C79" i="2" s="1"/>
  <c r="C80" i="2" s="1"/>
  <c r="C81" i="2" s="1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2" i="2" s="1"/>
  <c r="C93" i="2" s="1"/>
  <c r="C94" i="2" s="1"/>
  <c r="C95" i="2" s="1"/>
  <c r="C96" i="2" s="1"/>
  <c r="C97" i="2" s="1"/>
  <c r="C98" i="2" s="1"/>
  <c r="C99" i="2" s="1"/>
  <c r="C100" i="2" s="1"/>
  <c r="G56" i="2"/>
  <c r="E56" i="2"/>
  <c r="F56" i="2" s="1"/>
  <c r="G54" i="2"/>
  <c r="F54" i="2"/>
  <c r="G53" i="2"/>
  <c r="F53" i="2"/>
  <c r="G52" i="2"/>
  <c r="F52" i="2"/>
  <c r="G51" i="2"/>
  <c r="F51" i="2"/>
  <c r="G50" i="2"/>
  <c r="G49" i="2"/>
  <c r="F49" i="2"/>
  <c r="G48" i="2"/>
  <c r="F48" i="2"/>
  <c r="G47" i="2"/>
  <c r="G46" i="2"/>
  <c r="F46" i="2"/>
  <c r="G45" i="2"/>
  <c r="F45" i="2"/>
  <c r="G44" i="2"/>
  <c r="F44" i="2"/>
  <c r="G43" i="2"/>
  <c r="F43" i="2"/>
  <c r="H43" i="2" s="1"/>
  <c r="G42" i="2"/>
  <c r="F42" i="2"/>
  <c r="G41" i="2"/>
  <c r="G40" i="2"/>
  <c r="F40" i="2"/>
  <c r="G39" i="2"/>
  <c r="G38" i="2"/>
  <c r="F38" i="2"/>
  <c r="G37" i="2"/>
  <c r="F37" i="2"/>
  <c r="G36" i="2"/>
  <c r="G35" i="2"/>
  <c r="F35" i="2"/>
  <c r="G34" i="2"/>
  <c r="F34" i="2"/>
  <c r="G33" i="2"/>
  <c r="F33" i="2"/>
  <c r="G32" i="2"/>
  <c r="F32" i="2"/>
  <c r="G31" i="2"/>
  <c r="F31" i="2"/>
  <c r="H31" i="2" s="1"/>
  <c r="G30" i="2"/>
  <c r="F30" i="2"/>
  <c r="G29" i="2"/>
  <c r="F29" i="2"/>
  <c r="G28" i="2"/>
  <c r="G27" i="2"/>
  <c r="F27" i="2"/>
  <c r="G26" i="2"/>
  <c r="F26" i="2"/>
  <c r="H26" i="2" s="1"/>
  <c r="G25" i="2"/>
  <c r="G24" i="2"/>
  <c r="F24" i="2"/>
  <c r="G23" i="2"/>
  <c r="F23" i="2"/>
  <c r="G22" i="2"/>
  <c r="F22" i="2"/>
  <c r="G21" i="2"/>
  <c r="G20" i="2"/>
  <c r="G19" i="2"/>
  <c r="F19" i="2"/>
  <c r="G18" i="2"/>
  <c r="F18" i="2"/>
  <c r="G17" i="2"/>
  <c r="F17" i="2"/>
  <c r="G16" i="2"/>
  <c r="F16" i="2"/>
  <c r="G15" i="2"/>
  <c r="G14" i="2"/>
  <c r="F14" i="2"/>
  <c r="G13" i="2"/>
  <c r="F13" i="2"/>
  <c r="G12" i="2"/>
  <c r="F12" i="2"/>
  <c r="G11" i="2"/>
  <c r="F11" i="2"/>
  <c r="C11" i="2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G10" i="2"/>
  <c r="F10" i="2"/>
  <c r="H10" i="2" l="1"/>
  <c r="H40" i="2"/>
  <c r="H78" i="2"/>
  <c r="H23" i="2"/>
  <c r="H99" i="2"/>
  <c r="H83" i="2"/>
  <c r="H67" i="2"/>
  <c r="H35" i="2"/>
  <c r="H94" i="2"/>
  <c r="H138" i="2"/>
  <c r="H16" i="2"/>
  <c r="H30" i="2"/>
  <c r="H48" i="2"/>
  <c r="H57" i="2"/>
  <c r="H65" i="2"/>
  <c r="H69" i="2"/>
  <c r="H73" i="2"/>
  <c r="H77" i="2"/>
  <c r="H85" i="2"/>
  <c r="H89" i="2"/>
  <c r="H97" i="2"/>
  <c r="H13" i="2"/>
  <c r="H45" i="2"/>
  <c r="H42" i="2"/>
  <c r="H46" i="2"/>
  <c r="H51" i="2"/>
  <c r="H19" i="2"/>
  <c r="H24" i="2"/>
  <c r="H29" i="2"/>
  <c r="H64" i="2"/>
  <c r="H68" i="2"/>
  <c r="H80" i="2"/>
  <c r="H84" i="2"/>
  <c r="H96" i="2"/>
  <c r="H100" i="2"/>
  <c r="H109" i="2"/>
  <c r="H117" i="2"/>
  <c r="F75" i="2"/>
  <c r="H75" i="2" s="1"/>
  <c r="H11" i="2"/>
  <c r="H14" i="2"/>
  <c r="F21" i="2"/>
  <c r="H21" i="2" s="1"/>
  <c r="H115" i="2"/>
  <c r="H122" i="2"/>
  <c r="H114" i="2"/>
  <c r="H81" i="2"/>
  <c r="H88" i="2"/>
  <c r="H86" i="2"/>
  <c r="H56" i="2"/>
  <c r="H32" i="2"/>
  <c r="H53" i="2"/>
  <c r="H27" i="2"/>
  <c r="H34" i="2"/>
  <c r="F50" i="2"/>
  <c r="H50" i="2" s="1"/>
  <c r="F87" i="2"/>
  <c r="H87" i="2" s="1"/>
  <c r="F91" i="2"/>
  <c r="H91" i="2" s="1"/>
  <c r="H106" i="2"/>
  <c r="F39" i="2"/>
  <c r="H39" i="2" s="1"/>
  <c r="F61" i="2"/>
  <c r="H61" i="2" s="1"/>
  <c r="F74" i="2"/>
  <c r="H74" i="2" s="1"/>
  <c r="F93" i="2"/>
  <c r="H93" i="2" s="1"/>
  <c r="H104" i="2"/>
  <c r="H120" i="2"/>
  <c r="H33" i="2"/>
  <c r="F59" i="2"/>
  <c r="H59" i="2" s="1"/>
  <c r="F72" i="2"/>
  <c r="H72" i="2" s="1"/>
  <c r="F20" i="2"/>
  <c r="H20" i="2" s="1"/>
  <c r="H18" i="2"/>
  <c r="H22" i="2"/>
  <c r="H37" i="2"/>
  <c r="F41" i="2"/>
  <c r="H41" i="2" s="1"/>
  <c r="H54" i="2"/>
  <c r="F63" i="2"/>
  <c r="H63" i="2" s="1"/>
  <c r="H76" i="2"/>
  <c r="F95" i="2"/>
  <c r="H95" i="2" s="1"/>
  <c r="H113" i="2"/>
  <c r="F15" i="2"/>
  <c r="H15" i="2" s="1"/>
  <c r="H17" i="2"/>
  <c r="F28" i="2"/>
  <c r="H28" i="2" s="1"/>
  <c r="F47" i="2"/>
  <c r="H47" i="2" s="1"/>
  <c r="H49" i="2"/>
  <c r="H71" i="2"/>
  <c r="F82" i="2"/>
  <c r="H82" i="2" s="1"/>
  <c r="H111" i="2"/>
  <c r="D145" i="2"/>
  <c r="E145" i="2" s="1"/>
  <c r="H52" i="2"/>
  <c r="F36" i="2"/>
  <c r="H36" i="2" s="1"/>
  <c r="F58" i="2"/>
  <c r="H58" i="2" s="1"/>
  <c r="F90" i="2"/>
  <c r="H90" i="2" s="1"/>
  <c r="H112" i="2"/>
  <c r="H12" i="2"/>
  <c r="F25" i="2"/>
  <c r="H25" i="2" s="1"/>
  <c r="H38" i="2"/>
  <c r="H44" i="2"/>
  <c r="H60" i="2"/>
  <c r="H66" i="2"/>
  <c r="F79" i="2"/>
  <c r="H79" i="2" s="1"/>
  <c r="H92" i="2"/>
  <c r="H98" i="2"/>
  <c r="H105" i="2"/>
  <c r="H121" i="2"/>
  <c r="F137" i="2"/>
  <c r="H137" i="2" s="1"/>
  <c r="E103" i="1"/>
  <c r="F103" i="1" s="1"/>
  <c r="G103" i="1"/>
  <c r="E104" i="1"/>
  <c r="F104" i="1"/>
  <c r="H104" i="1" s="1"/>
  <c r="G104" i="1"/>
  <c r="E105" i="1"/>
  <c r="G105" i="1"/>
  <c r="E106" i="1"/>
  <c r="F106" i="1"/>
  <c r="G106" i="1"/>
  <c r="H106" i="1"/>
  <c r="F145" i="2" l="1"/>
  <c r="H145" i="2" s="1"/>
  <c r="F105" i="1"/>
  <c r="H105" i="1" s="1"/>
  <c r="H103" i="1"/>
  <c r="E140" i="1" l="1"/>
  <c r="G132" i="1"/>
  <c r="E132" i="1"/>
  <c r="F132" i="1" s="1"/>
  <c r="G131" i="1"/>
  <c r="E131" i="1"/>
  <c r="F131" i="1" s="1"/>
  <c r="G130" i="1"/>
  <c r="G122" i="1"/>
  <c r="E122" i="1"/>
  <c r="F122" i="1" s="1"/>
  <c r="G121" i="1"/>
  <c r="E121" i="1"/>
  <c r="G120" i="1"/>
  <c r="E120" i="1"/>
  <c r="G119" i="1"/>
  <c r="E119" i="1"/>
  <c r="G118" i="1"/>
  <c r="E118" i="1"/>
  <c r="F118" i="1" s="1"/>
  <c r="G117" i="1"/>
  <c r="E117" i="1"/>
  <c r="G116" i="1"/>
  <c r="E116" i="1"/>
  <c r="G115" i="1"/>
  <c r="E115" i="1"/>
  <c r="G114" i="1"/>
  <c r="E114" i="1"/>
  <c r="F114" i="1" s="1"/>
  <c r="G113" i="1"/>
  <c r="E113" i="1"/>
  <c r="G112" i="1"/>
  <c r="E112" i="1"/>
  <c r="D139" i="1" s="1"/>
  <c r="G111" i="1"/>
  <c r="E111" i="1"/>
  <c r="G110" i="1"/>
  <c r="E110" i="1"/>
  <c r="F110" i="1" s="1"/>
  <c r="G109" i="1"/>
  <c r="E109" i="1"/>
  <c r="G108" i="1"/>
  <c r="E108" i="1"/>
  <c r="G107" i="1"/>
  <c r="E107" i="1"/>
  <c r="G102" i="1"/>
  <c r="E102" i="1"/>
  <c r="F102" i="1" s="1"/>
  <c r="G100" i="1"/>
  <c r="E100" i="1"/>
  <c r="G99" i="1"/>
  <c r="E99" i="1"/>
  <c r="F99" i="1" s="1"/>
  <c r="H99" i="1" s="1"/>
  <c r="G98" i="1"/>
  <c r="E98" i="1"/>
  <c r="G97" i="1"/>
  <c r="E97" i="1"/>
  <c r="F97" i="1" s="1"/>
  <c r="G96" i="1"/>
  <c r="E96" i="1"/>
  <c r="F96" i="1" s="1"/>
  <c r="G95" i="1"/>
  <c r="E95" i="1"/>
  <c r="F95" i="1" s="1"/>
  <c r="G94" i="1"/>
  <c r="E94" i="1"/>
  <c r="F94" i="1" s="1"/>
  <c r="G93" i="1"/>
  <c r="E93" i="1"/>
  <c r="F93" i="1" s="1"/>
  <c r="G92" i="1"/>
  <c r="E92" i="1"/>
  <c r="G91" i="1"/>
  <c r="E91" i="1"/>
  <c r="F91" i="1" s="1"/>
  <c r="G90" i="1"/>
  <c r="E90" i="1"/>
  <c r="F90" i="1" s="1"/>
  <c r="G89" i="1"/>
  <c r="E89" i="1"/>
  <c r="F89" i="1" s="1"/>
  <c r="G88" i="1"/>
  <c r="E88" i="1"/>
  <c r="G87" i="1"/>
  <c r="E87" i="1"/>
  <c r="F87" i="1" s="1"/>
  <c r="G86" i="1"/>
  <c r="E86" i="1"/>
  <c r="F86" i="1" s="1"/>
  <c r="G85" i="1"/>
  <c r="E85" i="1"/>
  <c r="G84" i="1"/>
  <c r="E84" i="1"/>
  <c r="G83" i="1"/>
  <c r="E83" i="1"/>
  <c r="F83" i="1" s="1"/>
  <c r="G82" i="1"/>
  <c r="E82" i="1"/>
  <c r="G81" i="1"/>
  <c r="E81" i="1"/>
  <c r="F81" i="1" s="1"/>
  <c r="G80" i="1"/>
  <c r="E80" i="1"/>
  <c r="F80" i="1" s="1"/>
  <c r="G79" i="1"/>
  <c r="E79" i="1"/>
  <c r="F79" i="1" s="1"/>
  <c r="G78" i="1"/>
  <c r="E78" i="1"/>
  <c r="F78" i="1" s="1"/>
  <c r="G77" i="1"/>
  <c r="E77" i="1"/>
  <c r="F77" i="1" s="1"/>
  <c r="G76" i="1"/>
  <c r="E76" i="1"/>
  <c r="G75" i="1"/>
  <c r="E75" i="1"/>
  <c r="F75" i="1" s="1"/>
  <c r="G74" i="1"/>
  <c r="E74" i="1"/>
  <c r="F74" i="1" s="1"/>
  <c r="G73" i="1"/>
  <c r="E73" i="1"/>
  <c r="F73" i="1" s="1"/>
  <c r="G72" i="1"/>
  <c r="E72" i="1"/>
  <c r="G71" i="1"/>
  <c r="E71" i="1"/>
  <c r="F71" i="1" s="1"/>
  <c r="G70" i="1"/>
  <c r="E70" i="1"/>
  <c r="F70" i="1" s="1"/>
  <c r="G69" i="1"/>
  <c r="E69" i="1"/>
  <c r="G68" i="1"/>
  <c r="E68" i="1"/>
  <c r="G67" i="1"/>
  <c r="E67" i="1"/>
  <c r="F67" i="1" s="1"/>
  <c r="G66" i="1"/>
  <c r="E66" i="1"/>
  <c r="G65" i="1"/>
  <c r="E65" i="1"/>
  <c r="F65" i="1" s="1"/>
  <c r="G64" i="1"/>
  <c r="E64" i="1"/>
  <c r="F64" i="1" s="1"/>
  <c r="G63" i="1"/>
  <c r="E63" i="1"/>
  <c r="F63" i="1" s="1"/>
  <c r="G62" i="1"/>
  <c r="E62" i="1"/>
  <c r="F62" i="1" s="1"/>
  <c r="G61" i="1"/>
  <c r="E61" i="1"/>
  <c r="F61" i="1" s="1"/>
  <c r="G60" i="1"/>
  <c r="E60" i="1"/>
  <c r="G59" i="1"/>
  <c r="E59" i="1"/>
  <c r="F59" i="1" s="1"/>
  <c r="G58" i="1"/>
  <c r="E58" i="1"/>
  <c r="F58" i="1" s="1"/>
  <c r="G57" i="1"/>
  <c r="E57" i="1"/>
  <c r="F57" i="1" s="1"/>
  <c r="C57" i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G56" i="1"/>
  <c r="E56" i="1"/>
  <c r="G54" i="1"/>
  <c r="E54" i="1"/>
  <c r="G53" i="1"/>
  <c r="E53" i="1"/>
  <c r="F53" i="1" s="1"/>
  <c r="G52" i="1"/>
  <c r="E52" i="1"/>
  <c r="F52" i="1" s="1"/>
  <c r="H52" i="1" s="1"/>
  <c r="G51" i="1"/>
  <c r="E51" i="1"/>
  <c r="F51" i="1" s="1"/>
  <c r="G50" i="1"/>
  <c r="E50" i="1"/>
  <c r="G49" i="1"/>
  <c r="E49" i="1"/>
  <c r="F49" i="1" s="1"/>
  <c r="G48" i="1"/>
  <c r="E48" i="1"/>
  <c r="F48" i="1" s="1"/>
  <c r="G47" i="1"/>
  <c r="E47" i="1"/>
  <c r="G46" i="1"/>
  <c r="E46" i="1"/>
  <c r="G45" i="1"/>
  <c r="E45" i="1"/>
  <c r="F45" i="1" s="1"/>
  <c r="G44" i="1"/>
  <c r="E44" i="1"/>
  <c r="G43" i="1"/>
  <c r="E43" i="1"/>
  <c r="F43" i="1" s="1"/>
  <c r="H43" i="1" s="1"/>
  <c r="G42" i="1"/>
  <c r="E42" i="1"/>
  <c r="F42" i="1" s="1"/>
  <c r="G41" i="1"/>
  <c r="E41" i="1"/>
  <c r="F41" i="1" s="1"/>
  <c r="G40" i="1"/>
  <c r="E40" i="1"/>
  <c r="F40" i="1" s="1"/>
  <c r="G39" i="1"/>
  <c r="E39" i="1"/>
  <c r="F39" i="1" s="1"/>
  <c r="H39" i="1" s="1"/>
  <c r="G38" i="1"/>
  <c r="E38" i="1"/>
  <c r="G37" i="1"/>
  <c r="E37" i="1"/>
  <c r="F37" i="1" s="1"/>
  <c r="G36" i="1"/>
  <c r="E36" i="1"/>
  <c r="F36" i="1" s="1"/>
  <c r="H36" i="1" s="1"/>
  <c r="G35" i="1"/>
  <c r="E35" i="1"/>
  <c r="F35" i="1" s="1"/>
  <c r="G34" i="1"/>
  <c r="E34" i="1"/>
  <c r="G33" i="1"/>
  <c r="E33" i="1"/>
  <c r="F33" i="1" s="1"/>
  <c r="G32" i="1"/>
  <c r="E32" i="1"/>
  <c r="G31" i="1"/>
  <c r="E31" i="1"/>
  <c r="G30" i="1"/>
  <c r="E30" i="1"/>
  <c r="F30" i="1" s="1"/>
  <c r="G29" i="1"/>
  <c r="E29" i="1"/>
  <c r="F29" i="1" s="1"/>
  <c r="G28" i="1"/>
  <c r="E28" i="1"/>
  <c r="G27" i="1"/>
  <c r="E27" i="1"/>
  <c r="F27" i="1" s="1"/>
  <c r="H27" i="1" s="1"/>
  <c r="G26" i="1"/>
  <c r="E26" i="1"/>
  <c r="F26" i="1" s="1"/>
  <c r="G25" i="1"/>
  <c r="E25" i="1"/>
  <c r="F25" i="1" s="1"/>
  <c r="G24" i="1"/>
  <c r="E24" i="1"/>
  <c r="F24" i="1" s="1"/>
  <c r="G23" i="1"/>
  <c r="E23" i="1"/>
  <c r="F23" i="1" s="1"/>
  <c r="H23" i="1" s="1"/>
  <c r="G22" i="1"/>
  <c r="E22" i="1"/>
  <c r="G21" i="1"/>
  <c r="E21" i="1"/>
  <c r="F21" i="1" s="1"/>
  <c r="G20" i="1"/>
  <c r="E20" i="1"/>
  <c r="F20" i="1" s="1"/>
  <c r="G19" i="1"/>
  <c r="E19" i="1"/>
  <c r="F19" i="1" s="1"/>
  <c r="G18" i="1"/>
  <c r="E18" i="1"/>
  <c r="G17" i="1"/>
  <c r="E17" i="1"/>
  <c r="F17" i="1" s="1"/>
  <c r="G16" i="1"/>
  <c r="E16" i="1"/>
  <c r="G15" i="1"/>
  <c r="E15" i="1"/>
  <c r="G14" i="1"/>
  <c r="E14" i="1"/>
  <c r="F14" i="1" s="1"/>
  <c r="G13" i="1"/>
  <c r="E13" i="1"/>
  <c r="G12" i="1"/>
  <c r="E12" i="1"/>
  <c r="F12" i="1" s="1"/>
  <c r="H12" i="1" s="1"/>
  <c r="G11" i="1"/>
  <c r="E11" i="1"/>
  <c r="F11" i="1" s="1"/>
  <c r="C11" i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G10" i="1"/>
  <c r="E10" i="1"/>
  <c r="F10" i="1" s="1"/>
  <c r="H24" i="1" l="1"/>
  <c r="H51" i="1"/>
  <c r="H11" i="1"/>
  <c r="H17" i="1"/>
  <c r="H25" i="1"/>
  <c r="H29" i="1"/>
  <c r="H33" i="1"/>
  <c r="H41" i="1"/>
  <c r="H45" i="1"/>
  <c r="H49" i="1"/>
  <c r="H97" i="1"/>
  <c r="H63" i="1"/>
  <c r="H71" i="1"/>
  <c r="H79" i="1"/>
  <c r="H83" i="1"/>
  <c r="H87" i="1"/>
  <c r="H95" i="1"/>
  <c r="H131" i="1"/>
  <c r="H132" i="1"/>
  <c r="H57" i="1"/>
  <c r="H61" i="1"/>
  <c r="H65" i="1"/>
  <c r="H94" i="1"/>
  <c r="H58" i="1"/>
  <c r="H73" i="1"/>
  <c r="H77" i="1"/>
  <c r="H81" i="1"/>
  <c r="H89" i="1"/>
  <c r="H93" i="1"/>
  <c r="H67" i="1"/>
  <c r="H20" i="1"/>
  <c r="H78" i="1"/>
  <c r="H59" i="1"/>
  <c r="H62" i="1"/>
  <c r="H75" i="1"/>
  <c r="H91" i="1"/>
  <c r="H74" i="1"/>
  <c r="H90" i="1"/>
  <c r="H21" i="1"/>
  <c r="H37" i="1"/>
  <c r="H53" i="1"/>
  <c r="H40" i="1"/>
  <c r="H10" i="1"/>
  <c r="F66" i="1"/>
  <c r="H66" i="1" s="1"/>
  <c r="F82" i="1"/>
  <c r="H82" i="1" s="1"/>
  <c r="F98" i="1"/>
  <c r="H98" i="1" s="1"/>
  <c r="F117" i="1"/>
  <c r="H117" i="1" s="1"/>
  <c r="F13" i="1"/>
  <c r="H13" i="1" s="1"/>
  <c r="F18" i="1"/>
  <c r="H18" i="1" s="1"/>
  <c r="F34" i="1"/>
  <c r="H34" i="1" s="1"/>
  <c r="F47" i="1"/>
  <c r="H47" i="1" s="1"/>
  <c r="F68" i="1"/>
  <c r="H68" i="1" s="1"/>
  <c r="F84" i="1"/>
  <c r="H84" i="1" s="1"/>
  <c r="F100" i="1"/>
  <c r="H100" i="1" s="1"/>
  <c r="F121" i="1"/>
  <c r="H121" i="1" s="1"/>
  <c r="F16" i="1"/>
  <c r="H16" i="1" s="1"/>
  <c r="H19" i="1"/>
  <c r="F28" i="1"/>
  <c r="H28" i="1" s="1"/>
  <c r="F32" i="1"/>
  <c r="H32" i="1" s="1"/>
  <c r="H35" i="1"/>
  <c r="F44" i="1"/>
  <c r="H44" i="1" s="1"/>
  <c r="F109" i="1"/>
  <c r="H109" i="1" s="1"/>
  <c r="H14" i="1"/>
  <c r="F15" i="1"/>
  <c r="H15" i="1" s="1"/>
  <c r="H30" i="1"/>
  <c r="F31" i="1"/>
  <c r="H31" i="1" s="1"/>
  <c r="F46" i="1"/>
  <c r="H46" i="1" s="1"/>
  <c r="F69" i="1"/>
  <c r="H69" i="1" s="1"/>
  <c r="F85" i="1"/>
  <c r="H85" i="1" s="1"/>
  <c r="F113" i="1"/>
  <c r="H113" i="1" s="1"/>
  <c r="F50" i="1"/>
  <c r="H50" i="1" s="1"/>
  <c r="F56" i="1"/>
  <c r="H56" i="1" s="1"/>
  <c r="F72" i="1"/>
  <c r="H72" i="1" s="1"/>
  <c r="F88" i="1"/>
  <c r="H88" i="1" s="1"/>
  <c r="F108" i="1"/>
  <c r="H108" i="1" s="1"/>
  <c r="F112" i="1"/>
  <c r="H112" i="1" s="1"/>
  <c r="F116" i="1"/>
  <c r="H116" i="1" s="1"/>
  <c r="F120" i="1"/>
  <c r="H120" i="1" s="1"/>
  <c r="D130" i="1"/>
  <c r="F22" i="1"/>
  <c r="H22" i="1" s="1"/>
  <c r="H26" i="1"/>
  <c r="F38" i="1"/>
  <c r="H38" i="1" s="1"/>
  <c r="H42" i="1"/>
  <c r="H48" i="1"/>
  <c r="F54" i="1"/>
  <c r="H54" i="1" s="1"/>
  <c r="F60" i="1"/>
  <c r="H60" i="1" s="1"/>
  <c r="H64" i="1"/>
  <c r="H70" i="1"/>
  <c r="F76" i="1"/>
  <c r="H76" i="1" s="1"/>
  <c r="H80" i="1"/>
  <c r="H86" i="1"/>
  <c r="F92" i="1"/>
  <c r="H92" i="1" s="1"/>
  <c r="H96" i="1"/>
  <c r="H102" i="1"/>
  <c r="F107" i="1"/>
  <c r="H107" i="1" s="1"/>
  <c r="H110" i="1"/>
  <c r="F111" i="1"/>
  <c r="H111" i="1" s="1"/>
  <c r="H114" i="1"/>
  <c r="F115" i="1"/>
  <c r="H115" i="1" s="1"/>
  <c r="H118" i="1"/>
  <c r="F119" i="1"/>
  <c r="H119" i="1" s="1"/>
  <c r="H122" i="1"/>
  <c r="F140" i="1"/>
  <c r="H140" i="1" s="1"/>
  <c r="E139" i="1" l="1"/>
  <c r="E130" i="1"/>
  <c r="F130" i="1" l="1"/>
  <c r="H130" i="1" s="1"/>
  <c r="F139" i="1"/>
  <c r="H139" i="1" s="1"/>
</calcChain>
</file>

<file path=xl/sharedStrings.xml><?xml version="1.0" encoding="utf-8"?>
<sst xmlns="http://schemas.openxmlformats.org/spreadsheetml/2006/main" count="120" uniqueCount="72">
  <si>
    <t>Classified Mandatory Benefits:</t>
  </si>
  <si>
    <t>Certificated Mandatory Benefits:</t>
  </si>
  <si>
    <t>Health Benefits:</t>
  </si>
  <si>
    <t>~For positions that are 1.0 FTE and 12 months:</t>
  </si>
  <si>
    <t>POSITION REQUEST FORM</t>
  </si>
  <si>
    <t>Grade or Range</t>
  </si>
  <si>
    <t>Monthly (step 3/C)</t>
  </si>
  <si>
    <t>Salary Cost</t>
  </si>
  <si>
    <t>Mandatory Benefits</t>
  </si>
  <si>
    <t>Health Benefits</t>
  </si>
  <si>
    <t>Total Cost</t>
  </si>
  <si>
    <t>Classified Management:</t>
  </si>
  <si>
    <t>Certificated Management:</t>
  </si>
  <si>
    <t>Classified Staff:</t>
  </si>
  <si>
    <t>A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</si>
  <si>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</si>
  <si>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</si>
  <si>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</si>
  <si>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</si>
  <si>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</si>
  <si>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</si>
  <si>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</si>
  <si>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</si>
  <si>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</si>
  <si>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</si>
  <si>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</si>
  <si>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</si>
  <si>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</si>
  <si>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</si>
  <si>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</si>
  <si>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</si>
  <si>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r>
      <t xml:space="preserve">~For positions </t>
    </r>
    <r>
      <rPr>
        <b/>
        <u/>
        <sz val="10"/>
        <color theme="1"/>
        <rFont val="Arial"/>
        <family val="2"/>
      </rPr>
      <t>LESS THAN</t>
    </r>
    <r>
      <rPr>
        <b/>
        <sz val="10"/>
        <color theme="1"/>
        <rFont val="Arial"/>
        <family val="2"/>
      </rPr>
      <t xml:space="preserve"> 1.0 FTE but </t>
    </r>
    <r>
      <rPr>
        <b/>
        <u/>
        <sz val="10"/>
        <color theme="1"/>
        <rFont val="Arial"/>
        <family val="2"/>
      </rPr>
      <t>AT LEAST</t>
    </r>
    <r>
      <rPr>
        <b/>
        <sz val="10"/>
        <color theme="1"/>
        <rFont val="Arial"/>
        <family val="2"/>
      </rPr>
      <t xml:space="preserve"> .50 FTE (for 12 months), fill in </t>
    </r>
    <r>
      <rPr>
        <b/>
        <sz val="10"/>
        <color theme="4" tint="-0.249977111117893"/>
        <rFont val="Arial"/>
        <family val="2"/>
      </rPr>
      <t>blue</t>
    </r>
    <r>
      <rPr>
        <b/>
        <sz val="10"/>
        <color theme="1"/>
        <rFont val="Arial"/>
        <family val="2"/>
      </rPr>
      <t xml:space="preserve"> area:</t>
    </r>
  </si>
  <si>
    <t xml:space="preserve">FTE </t>
  </si>
  <si>
    <t>Salary Cost from Above</t>
  </si>
  <si>
    <t>example:</t>
  </si>
  <si>
    <t>Classified or Class. Mgmt:</t>
  </si>
  <si>
    <t>Certificated Mgmt:</t>
  </si>
  <si>
    <r>
      <t xml:space="preserve">~For positions </t>
    </r>
    <r>
      <rPr>
        <b/>
        <u/>
        <sz val="10"/>
        <color theme="1"/>
        <rFont val="Arial"/>
        <family val="2"/>
      </rPr>
      <t>LESS THAN</t>
    </r>
    <r>
      <rPr>
        <b/>
        <sz val="10"/>
        <color theme="1"/>
        <rFont val="Arial"/>
        <family val="2"/>
      </rPr>
      <t xml:space="preserve"> .50 FTE (for 12 months), fill in </t>
    </r>
    <r>
      <rPr>
        <b/>
        <sz val="10"/>
        <color theme="4" tint="-0.249977111117893"/>
        <rFont val="Arial"/>
        <family val="2"/>
      </rPr>
      <t>blue</t>
    </r>
    <r>
      <rPr>
        <b/>
        <sz val="10"/>
        <color theme="1"/>
        <rFont val="Arial"/>
        <family val="2"/>
      </rPr>
      <t xml:space="preserve"> area:</t>
    </r>
  </si>
  <si>
    <t>Classified:</t>
  </si>
  <si>
    <t>~For positions less than 12 months, contact Whitney Schultz in Accounting (wschultz@santarosa.edu)</t>
  </si>
  <si>
    <t>B</t>
  </si>
  <si>
    <t>C</t>
  </si>
  <si>
    <t>D</t>
  </si>
  <si>
    <t>E</t>
  </si>
  <si>
    <r>
      <t>POSITION REQUEST SALARY COST WORKSHEET 2021/22 (</t>
    </r>
    <r>
      <rPr>
        <b/>
        <sz val="9"/>
        <color theme="1"/>
        <rFont val="Arial"/>
        <family val="2"/>
      </rPr>
      <t>revised Aug 2021</t>
    </r>
    <r>
      <rPr>
        <b/>
        <sz val="10"/>
        <color theme="1"/>
        <rFont val="Arial"/>
        <family val="2"/>
      </rPr>
      <t>)</t>
    </r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</si>
  <si>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</si>
  <si>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</si>
  <si>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</si>
  <si>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</si>
  <si>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</si>
  <si>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</si>
  <si>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</si>
  <si>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</si>
  <si>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</si>
  <si>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</si>
  <si>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</si>
  <si>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</si>
  <si>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</si>
  <si>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</si>
  <si>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</si>
  <si>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</si>
  <si>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</si>
  <si>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</si>
  <si>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</si>
  <si>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</si>
  <si>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</si>
  <si>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</si>
  <si>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</si>
  <si>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</si>
  <si>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</si>
  <si>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</si>
  <si>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POSITION REQUEST SALARY COST WORKSHEET 2026/27
(Classified Updated showing 2025/26 Salary Schedule)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</si>
</sst>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0.000"/>
    <numFmt numFmtId="166" formatCode="0.0000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4" tint="-0.249977111117893"/>
      <name val="Arial"/>
      <family val="2"/>
    </font>
    <font>
      <sz val="10"/>
      <color rgb="FFFF0000"/>
      <name val="Aria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0" fillId="0" borderId="0" xfId="0" applyNumberFormat="1"/>
    <xf numFmtId="3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1" fontId="0" fillId="0" borderId="0" xfId="0" applyNumberFormat="1" applyAlignment="1">
      <alignment horizontal="center"/>
    </xf>
    <xf numFmtId="3" fontId="0" fillId="0" borderId="0" xfId="0" applyNumberFormat="1" applyFill="1" applyAlignment="1">
      <alignment horizontal="center"/>
    </xf>
    <xf numFmtId="0" fontId="0" fillId="0" borderId="0" xfId="0" applyFill="1"/>
    <xf numFmtId="1" fontId="0" fillId="0" borderId="0" xfId="0" applyNumberFormat="1" applyFill="1" applyAlignment="1">
      <alignment horizontal="center"/>
    </xf>
    <xf numFmtId="3" fontId="0" fillId="0" borderId="0" xfId="0" applyNumberFormat="1" applyFill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/>
    </xf>
    <xf numFmtId="2" fontId="0" fillId="0" borderId="3" xfId="0" applyNumberFormat="1" applyBorder="1"/>
    <xf numFmtId="3" fontId="0" fillId="0" borderId="3" xfId="0" applyNumberFormat="1" applyBorder="1"/>
    <xf numFmtId="3" fontId="0" fillId="0" borderId="4" xfId="0" applyNumberFormat="1" applyBorder="1"/>
    <xf numFmtId="0" fontId="0" fillId="0" borderId="0" xfId="0" applyBorder="1"/>
    <xf numFmtId="3" fontId="0" fillId="0" borderId="0" xfId="0" applyNumberFormat="1" applyBorder="1"/>
    <xf numFmtId="2" fontId="0" fillId="0" borderId="0" xfId="0" applyNumberFormat="1" applyFill="1" applyBorder="1"/>
    <xf numFmtId="3" fontId="0" fillId="0" borderId="0" xfId="0" applyNumberFormat="1" applyFill="1" applyBorder="1"/>
    <xf numFmtId="165" fontId="0" fillId="0" borderId="3" xfId="0" applyNumberFormat="1" applyBorder="1"/>
    <xf numFmtId="10" fontId="5" fillId="0" borderId="0" xfId="0" applyNumberFormat="1" applyFont="1"/>
    <xf numFmtId="2" fontId="0" fillId="3" borderId="0" xfId="0" applyNumberFormat="1" applyFill="1" applyBorder="1"/>
    <xf numFmtId="3" fontId="0" fillId="3" borderId="0" xfId="0" applyNumberFormat="1" applyFill="1" applyBorder="1"/>
    <xf numFmtId="0" fontId="0" fillId="4" borderId="1" xfId="0" applyFill="1" applyBorder="1" applyAlignment="1">
      <alignment horizontal="center" wrapText="1"/>
    </xf>
    <xf numFmtId="166" fontId="0" fillId="0" borderId="0" xfId="0" applyNumberFormat="1"/>
    <xf numFmtId="3" fontId="0" fillId="3" borderId="0" xfId="0" applyNumberFormat="1" applyFill="1"/>
    <xf numFmtId="0" fontId="6" fillId="0" borderId="0" xfId="0" applyFont="1"/>
    <xf numFmtId="0" fontId="1" fillId="0" borderId="0" xfId="0" applyFont="1" applyAlignment="1">
      <alignment horizontal="center" wrapText="1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0"/>
  <sheetViews>
    <sheetView tabSelected="1" zoomScale="80" zoomScaleNormal="80" workbookViewId="0">
      <pane xSplit="2" ySplit="9" topLeftCell="C12" activePane="bottomRight" state="frozen"/>
      <selection pane="topRight" activeCell="C1" sqref="C1"/>
      <selection pane="bottomLeft" activeCell="A10" sqref="A10"/>
      <selection pane="bottomRight" activeCell="A2" sqref="A2"/>
    </sheetView>
  </sheetViews>
  <sheetFormatPr defaultRowHeight="12.75" x14ac:dyDescent="0.2"/>
  <cols>
    <col min="1" max="1" width="14.42578125" customWidth="1"/>
    <col min="2" max="2" width="8.85546875" customWidth="1"/>
    <col min="3" max="3" width="10.28515625" customWidth="1"/>
    <col min="4" max="4" width="8.85546875" customWidth="1"/>
    <col min="5" max="5" width="11" bestFit="1" customWidth="1"/>
    <col min="6" max="6" width="10.7109375" customWidth="1"/>
    <col min="7" max="7" width="8.85546875" customWidth="1"/>
    <col min="8" max="8" width="10.140625" customWidth="1"/>
    <col min="9" max="9" width="4" customWidth="1"/>
  </cols>
  <sheetData>
    <row r="1" spans="1:8" ht="43.5" customHeight="1" x14ac:dyDescent="0.2">
      <c r="A1" s="31" t="s">
        <v>71</v>
      </c>
      <c r="B1" s="31"/>
      <c r="C1" s="31"/>
      <c r="D1" s="31"/>
      <c r="E1" s="31"/>
      <c r="F1" s="31"/>
      <c r="G1" s="31"/>
      <c r="H1" s="31"/>
    </row>
    <row r="2" spans="1:8" x14ac:dyDescent="0.2">
      <c r="D2" s="28"/>
    </row>
    <row r="3" spans="1:8" x14ac:dyDescent="0.2">
      <c r="A3" t="s">
        <v>0</v>
      </c>
      <c r="D3" s="24">
        <v>0.35599999999999998</v>
      </c>
    </row>
    <row r="4" spans="1:8" x14ac:dyDescent="0.2">
      <c r="A4" t="s">
        <v>1</v>
      </c>
      <c r="D4" s="24">
        <v>0.221</v>
      </c>
    </row>
    <row r="5" spans="1:8" x14ac:dyDescent="0.2">
      <c r="A5" t="s">
        <v>2</v>
      </c>
      <c r="D5" s="1">
        <v>23956</v>
      </c>
    </row>
    <row r="6" spans="1:8" x14ac:dyDescent="0.2">
      <c r="C6" s="2"/>
    </row>
    <row r="7" spans="1:8" x14ac:dyDescent="0.2">
      <c r="A7" s="3" t="s">
        <v>3</v>
      </c>
      <c r="C7" s="2"/>
    </row>
    <row r="8" spans="1:8" x14ac:dyDescent="0.2">
      <c r="E8" s="32" t="s">
        <v>4</v>
      </c>
      <c r="F8" s="32"/>
      <c r="G8" s="32"/>
      <c r="H8" s="32"/>
    </row>
    <row r="9" spans="1:8" s="4" customFormat="1" ht="40.9" customHeight="1" x14ac:dyDescent="0.2">
      <c r="C9" s="5" t="s">
        <v>5</v>
      </c>
      <c r="D9" s="6" t="s">
        <v>6</v>
      </c>
      <c r="E9" s="27" t="s">
        <v>7</v>
      </c>
      <c r="F9" s="27" t="s">
        <v>8</v>
      </c>
      <c r="G9" s="27" t="s">
        <v>9</v>
      </c>
      <c r="H9" s="27" t="s">
        <v>10</v>
      </c>
    </row>
    <row r="10" spans="1:8" x14ac:dyDescent="0.2">
      <c r="A10" s="3" t="s">
        <v>11</v>
      </c>
      <c r="C10" s="7">
        <v>1</v>
      </c>
      <c r="D10" s="8">
        <v>7423.174395</v>
      </c>
      <c r="E10" s="2">
        <f t="shared" ref="E10:E54" si="0">+D10*12</f>
        <v>89078.092739999993</v>
      </c>
      <c r="F10" s="2">
        <f t="shared" ref="F10:F54" si="1">+E10*$D$3</f>
        <v>31711.801015439996</v>
      </c>
      <c r="G10" s="2">
        <f t="shared" ref="G10:G54" si="2">+$D$5</f>
        <v>23956</v>
      </c>
      <c r="H10" s="2">
        <f>+E10+F10+G10</f>
        <v>144745.89375543999</v>
      </c>
    </row>
    <row r="11" spans="1:8" x14ac:dyDescent="0.2">
      <c r="C11" s="7">
        <f>+C10+1</f>
        <v>2</v>
      </c>
      <c r="D11" s="8">
        <v>7608.7537548749997</v>
      </c>
      <c r="E11" s="2">
        <f t="shared" si="0"/>
        <v>91305.045058499993</v>
      </c>
      <c r="F11" s="2">
        <f t="shared" si="1"/>
        <v>32504.596040825996</v>
      </c>
      <c r="G11" s="2">
        <f t="shared" si="2"/>
        <v>23956</v>
      </c>
      <c r="H11" s="2">
        <f t="shared" ref="H11:H54" si="3">+E11+F11+G11</f>
        <v>147765.64109932599</v>
      </c>
    </row>
    <row r="12" spans="1:8" x14ac:dyDescent="0.2">
      <c r="C12" s="7">
        <f t="shared" ref="C12:C54" si="4">+C11+1</f>
        <v>3</v>
      </c>
      <c r="D12" s="8">
        <v>7798.9725987468737</v>
      </c>
      <c r="E12" s="2">
        <f t="shared" si="0"/>
        <v>93587.671184962484</v>
      </c>
      <c r="F12" s="2">
        <f t="shared" si="1"/>
        <v>33317.210941846643</v>
      </c>
      <c r="G12" s="2">
        <f t="shared" si="2"/>
        <v>23956</v>
      </c>
      <c r="H12" s="2">
        <f t="shared" si="3"/>
        <v>150860.88212680913</v>
      </c>
    </row>
    <row r="13" spans="1:8" x14ac:dyDescent="0.2">
      <c r="C13" s="7">
        <f t="shared" si="4"/>
        <v>4</v>
      </c>
      <c r="D13" s="8">
        <v>7993.9469137155456</v>
      </c>
      <c r="E13" s="2">
        <f t="shared" si="0"/>
        <v>95927.362964586544</v>
      </c>
      <c r="F13" s="2">
        <f t="shared" si="1"/>
        <v>34150.14121539281</v>
      </c>
      <c r="G13" s="2">
        <f t="shared" si="2"/>
        <v>23956</v>
      </c>
      <c r="H13" s="2">
        <f t="shared" si="3"/>
        <v>154033.50417997935</v>
      </c>
    </row>
    <row r="14" spans="1:8" x14ac:dyDescent="0.2">
      <c r="C14" s="7">
        <f t="shared" si="4"/>
        <v>5</v>
      </c>
      <c r="D14" s="8">
        <v>8193.7955865584336</v>
      </c>
      <c r="E14" s="2">
        <f t="shared" si="0"/>
        <v>98325.547038701203</v>
      </c>
      <c r="F14" s="2">
        <f t="shared" si="1"/>
        <v>35003.894745777623</v>
      </c>
      <c r="G14" s="2">
        <f t="shared" si="2"/>
        <v>23956</v>
      </c>
      <c r="H14" s="2">
        <f t="shared" si="3"/>
        <v>157285.44178447884</v>
      </c>
    </row>
    <row r="15" spans="1:8" x14ac:dyDescent="0.2">
      <c r="C15" s="7">
        <f t="shared" si="4"/>
        <v>6</v>
      </c>
      <c r="D15" s="8">
        <v>8398.6404762223938</v>
      </c>
      <c r="E15" s="2">
        <f t="shared" si="0"/>
        <v>100783.68571466873</v>
      </c>
      <c r="F15" s="2">
        <f t="shared" si="1"/>
        <v>35878.992114422064</v>
      </c>
      <c r="G15" s="2">
        <f t="shared" si="2"/>
        <v>23956</v>
      </c>
      <c r="H15" s="2">
        <f t="shared" si="3"/>
        <v>160618.6778290908</v>
      </c>
    </row>
    <row r="16" spans="1:8" x14ac:dyDescent="0.2">
      <c r="C16" s="7">
        <f t="shared" si="4"/>
        <v>7</v>
      </c>
      <c r="D16" s="8">
        <v>8608.6064881279526</v>
      </c>
      <c r="E16" s="2">
        <f t="shared" si="0"/>
        <v>103303.27785753543</v>
      </c>
      <c r="F16" s="2">
        <f t="shared" si="1"/>
        <v>36775.966917282611</v>
      </c>
      <c r="G16" s="2">
        <f t="shared" si="2"/>
        <v>23956</v>
      </c>
      <c r="H16" s="2">
        <f t="shared" si="3"/>
        <v>164035.24477481804</v>
      </c>
    </row>
    <row r="17" spans="3:12" x14ac:dyDescent="0.2">
      <c r="C17" s="7">
        <f t="shared" si="4"/>
        <v>8</v>
      </c>
      <c r="D17" s="8">
        <v>8823.8216503311505</v>
      </c>
      <c r="E17" s="2">
        <f t="shared" si="0"/>
        <v>105885.85980397381</v>
      </c>
      <c r="F17" s="2">
        <f t="shared" si="1"/>
        <v>37695.366090214673</v>
      </c>
      <c r="G17" s="2">
        <f t="shared" si="2"/>
        <v>23956</v>
      </c>
      <c r="H17" s="2">
        <f t="shared" si="3"/>
        <v>167537.22589418848</v>
      </c>
    </row>
    <row r="18" spans="3:12" x14ac:dyDescent="0.2">
      <c r="C18" s="7">
        <f t="shared" si="4"/>
        <v>9</v>
      </c>
      <c r="D18" s="8">
        <v>9044.4171915894276</v>
      </c>
      <c r="E18" s="2">
        <f t="shared" si="0"/>
        <v>108533.00629907314</v>
      </c>
      <c r="F18" s="2">
        <f t="shared" si="1"/>
        <v>38637.750242470036</v>
      </c>
      <c r="G18" s="2">
        <f t="shared" si="2"/>
        <v>23956</v>
      </c>
      <c r="H18" s="2">
        <f t="shared" si="3"/>
        <v>171126.75654154317</v>
      </c>
    </row>
    <row r="19" spans="3:12" x14ac:dyDescent="0.2">
      <c r="C19" s="7">
        <f t="shared" si="4"/>
        <v>10</v>
      </c>
      <c r="D19" s="8">
        <v>9270.5276213791622</v>
      </c>
      <c r="E19" s="2">
        <f t="shared" si="0"/>
        <v>111246.33145654995</v>
      </c>
      <c r="F19" s="2">
        <f t="shared" si="1"/>
        <v>39603.69399853178</v>
      </c>
      <c r="G19" s="2">
        <f t="shared" si="2"/>
        <v>23956</v>
      </c>
      <c r="H19" s="2">
        <f t="shared" si="3"/>
        <v>174806.02545508172</v>
      </c>
      <c r="L19" s="2"/>
    </row>
    <row r="20" spans="3:12" x14ac:dyDescent="0.2">
      <c r="C20" s="7">
        <f t="shared" si="4"/>
        <v>11</v>
      </c>
      <c r="D20" s="8">
        <v>9502.2908119136409</v>
      </c>
      <c r="E20" s="2">
        <f t="shared" si="0"/>
        <v>114027.48974296369</v>
      </c>
      <c r="F20" s="2">
        <f t="shared" si="1"/>
        <v>40593.786348495072</v>
      </c>
      <c r="G20" s="2">
        <f t="shared" si="2"/>
        <v>23956</v>
      </c>
      <c r="H20" s="2">
        <f t="shared" si="3"/>
        <v>178577.27609145877</v>
      </c>
    </row>
    <row r="21" spans="3:12" x14ac:dyDescent="0.2">
      <c r="C21" s="7">
        <f t="shared" si="4"/>
        <v>12</v>
      </c>
      <c r="D21" s="8">
        <v>9739.8480822114816</v>
      </c>
      <c r="E21" s="2">
        <f t="shared" si="0"/>
        <v>116878.17698653779</v>
      </c>
      <c r="F21" s="2">
        <f t="shared" si="1"/>
        <v>41608.631007207448</v>
      </c>
      <c r="G21" s="2">
        <f t="shared" si="2"/>
        <v>23956</v>
      </c>
      <c r="H21" s="2">
        <f t="shared" si="3"/>
        <v>182442.80799374523</v>
      </c>
    </row>
    <row r="22" spans="3:12" x14ac:dyDescent="0.2">
      <c r="C22" s="7">
        <f t="shared" si="4"/>
        <v>13</v>
      </c>
      <c r="D22" s="8">
        <v>9983.3442842667664</v>
      </c>
      <c r="E22" s="2">
        <f t="shared" si="0"/>
        <v>119800.1314112012</v>
      </c>
      <c r="F22" s="2">
        <f t="shared" si="1"/>
        <v>42648.846782387627</v>
      </c>
      <c r="G22" s="2">
        <f t="shared" si="2"/>
        <v>23956</v>
      </c>
      <c r="H22" s="2">
        <f t="shared" si="3"/>
        <v>186404.97819358885</v>
      </c>
    </row>
    <row r="23" spans="3:12" x14ac:dyDescent="0.2">
      <c r="C23" s="7">
        <f t="shared" si="4"/>
        <v>14</v>
      </c>
      <c r="D23" s="8">
        <v>10232.927891373436</v>
      </c>
      <c r="E23" s="2">
        <f t="shared" si="0"/>
        <v>122795.13469648123</v>
      </c>
      <c r="F23" s="2">
        <f t="shared" si="1"/>
        <v>43715.067951947312</v>
      </c>
      <c r="G23" s="2">
        <f t="shared" si="2"/>
        <v>23956</v>
      </c>
      <c r="H23" s="2">
        <f t="shared" si="3"/>
        <v>190466.20264842853</v>
      </c>
    </row>
    <row r="24" spans="3:12" x14ac:dyDescent="0.2">
      <c r="C24" s="7">
        <f t="shared" si="4"/>
        <v>15</v>
      </c>
      <c r="D24" s="8">
        <v>10488.751088657771</v>
      </c>
      <c r="E24" s="2">
        <f t="shared" si="0"/>
        <v>125865.01306389325</v>
      </c>
      <c r="F24" s="2">
        <f t="shared" si="1"/>
        <v>44807.944650745994</v>
      </c>
      <c r="G24" s="2">
        <f t="shared" si="2"/>
        <v>23956</v>
      </c>
      <c r="H24" s="2">
        <f t="shared" si="3"/>
        <v>194628.95771463925</v>
      </c>
    </row>
    <row r="25" spans="3:12" x14ac:dyDescent="0.2">
      <c r="C25" s="7">
        <f t="shared" si="4"/>
        <v>16</v>
      </c>
      <c r="D25" s="8">
        <v>10750.969865874213</v>
      </c>
      <c r="E25" s="2">
        <f t="shared" si="0"/>
        <v>129011.63839049055</v>
      </c>
      <c r="F25" s="2">
        <f t="shared" si="1"/>
        <v>45928.143267014631</v>
      </c>
      <c r="G25" s="2">
        <f t="shared" si="2"/>
        <v>23956</v>
      </c>
      <c r="H25" s="2">
        <f t="shared" si="3"/>
        <v>198895.7816575052</v>
      </c>
    </row>
    <row r="26" spans="3:12" x14ac:dyDescent="0.2">
      <c r="C26" s="7">
        <f t="shared" si="4"/>
        <v>17</v>
      </c>
      <c r="D26" s="8">
        <v>11019.744112521064</v>
      </c>
      <c r="E26" s="2">
        <f t="shared" si="0"/>
        <v>132236.92935025279</v>
      </c>
      <c r="F26" s="2">
        <f t="shared" si="1"/>
        <v>47076.346848689987</v>
      </c>
      <c r="G26" s="2">
        <f t="shared" si="2"/>
        <v>23956</v>
      </c>
      <c r="H26" s="2">
        <f t="shared" si="3"/>
        <v>203269.27619894277</v>
      </c>
    </row>
    <row r="27" spans="3:12" x14ac:dyDescent="0.2">
      <c r="C27" s="7">
        <f t="shared" si="4"/>
        <v>18</v>
      </c>
      <c r="D27" s="8">
        <v>11295.237715334091</v>
      </c>
      <c r="E27" s="2">
        <f t="shared" si="0"/>
        <v>135542.85258400909</v>
      </c>
      <c r="F27" s="2">
        <f t="shared" si="1"/>
        <v>48253.25551990723</v>
      </c>
      <c r="G27" s="2">
        <f t="shared" si="2"/>
        <v>23956</v>
      </c>
      <c r="H27" s="2">
        <f t="shared" si="3"/>
        <v>207752.10810391631</v>
      </c>
    </row>
    <row r="28" spans="3:12" x14ac:dyDescent="0.2">
      <c r="C28" s="7">
        <f t="shared" si="4"/>
        <v>19</v>
      </c>
      <c r="D28" s="8">
        <v>11577.618658217441</v>
      </c>
      <c r="E28" s="2">
        <f t="shared" si="0"/>
        <v>138931.4238986093</v>
      </c>
      <c r="F28" s="2">
        <f t="shared" si="1"/>
        <v>49459.586907904908</v>
      </c>
      <c r="G28" s="2">
        <f t="shared" si="2"/>
        <v>23956</v>
      </c>
      <c r="H28" s="2">
        <f t="shared" si="3"/>
        <v>212347.01080651421</v>
      </c>
    </row>
    <row r="29" spans="3:12" x14ac:dyDescent="0.2">
      <c r="C29" s="7">
        <f t="shared" si="4"/>
        <v>20</v>
      </c>
      <c r="D29" s="8">
        <v>11867.059124672878</v>
      </c>
      <c r="E29" s="2">
        <f t="shared" si="0"/>
        <v>142404.70949607453</v>
      </c>
      <c r="F29" s="2">
        <f t="shared" si="1"/>
        <v>50696.07658060253</v>
      </c>
      <c r="G29" s="2">
        <f t="shared" si="2"/>
        <v>23956</v>
      </c>
      <c r="H29" s="2">
        <f t="shared" si="3"/>
        <v>217056.78607667706</v>
      </c>
    </row>
    <row r="30" spans="3:12" x14ac:dyDescent="0.2">
      <c r="C30" s="7">
        <f t="shared" si="4"/>
        <v>21</v>
      </c>
      <c r="D30" s="8">
        <v>12163.735602789699</v>
      </c>
      <c r="E30" s="2">
        <f t="shared" si="0"/>
        <v>145964.82723347639</v>
      </c>
      <c r="F30" s="2">
        <f t="shared" si="1"/>
        <v>51963.47849511759</v>
      </c>
      <c r="G30" s="2">
        <f t="shared" si="2"/>
        <v>23956</v>
      </c>
      <c r="H30" s="2">
        <f t="shared" si="3"/>
        <v>221884.30572859399</v>
      </c>
    </row>
    <row r="31" spans="3:12" x14ac:dyDescent="0.2">
      <c r="C31" s="7">
        <f t="shared" si="4"/>
        <v>22</v>
      </c>
      <c r="D31" s="8">
        <v>12467.82899285944</v>
      </c>
      <c r="E31" s="2">
        <f t="shared" si="0"/>
        <v>149613.94791431329</v>
      </c>
      <c r="F31" s="2">
        <f t="shared" si="1"/>
        <v>53262.565457495526</v>
      </c>
      <c r="G31" s="2">
        <f t="shared" si="2"/>
        <v>23956</v>
      </c>
      <c r="H31" s="2">
        <f t="shared" si="3"/>
        <v>226832.5133718088</v>
      </c>
    </row>
    <row r="32" spans="3:12" x14ac:dyDescent="0.2">
      <c r="C32" s="7">
        <f t="shared" si="4"/>
        <v>23</v>
      </c>
      <c r="D32" s="8">
        <v>12779.524717680924</v>
      </c>
      <c r="E32" s="2">
        <f t="shared" si="0"/>
        <v>153354.29661217111</v>
      </c>
      <c r="F32" s="2">
        <f t="shared" si="1"/>
        <v>54594.129593932914</v>
      </c>
      <c r="G32" s="2">
        <f t="shared" si="2"/>
        <v>23956</v>
      </c>
      <c r="H32" s="2">
        <f t="shared" si="3"/>
        <v>231904.42620610402</v>
      </c>
    </row>
    <row r="33" spans="3:8" x14ac:dyDescent="0.2">
      <c r="C33" s="7">
        <f t="shared" si="4"/>
        <v>24</v>
      </c>
      <c r="D33" s="8">
        <v>13099.012835622947</v>
      </c>
      <c r="E33" s="2">
        <f t="shared" si="0"/>
        <v>157188.15402747536</v>
      </c>
      <c r="F33" s="2">
        <f t="shared" si="1"/>
        <v>55958.982833781229</v>
      </c>
      <c r="G33" s="2">
        <f t="shared" si="2"/>
        <v>23956</v>
      </c>
      <c r="H33" s="2">
        <f t="shared" si="3"/>
        <v>237103.13686125659</v>
      </c>
    </row>
    <row r="34" spans="3:8" x14ac:dyDescent="0.2">
      <c r="C34" s="7">
        <f t="shared" si="4"/>
        <v>25</v>
      </c>
      <c r="D34" s="8">
        <v>13426.488156513522</v>
      </c>
      <c r="E34" s="2">
        <f t="shared" si="0"/>
        <v>161117.85787816226</v>
      </c>
      <c r="F34" s="2">
        <f t="shared" si="1"/>
        <v>57357.957404625762</v>
      </c>
      <c r="G34" s="2">
        <f t="shared" si="2"/>
        <v>23956</v>
      </c>
      <c r="H34" s="2">
        <f t="shared" si="3"/>
        <v>242431.81528278801</v>
      </c>
    </row>
    <row r="35" spans="3:8" x14ac:dyDescent="0.2">
      <c r="C35" s="7">
        <f t="shared" si="4"/>
        <v>26</v>
      </c>
      <c r="D35" s="8">
        <v>13762.150360426358</v>
      </c>
      <c r="E35" s="2">
        <f t="shared" si="0"/>
        <v>165145.8043251163</v>
      </c>
      <c r="F35" s="2">
        <f t="shared" si="1"/>
        <v>58791.906339741399</v>
      </c>
      <c r="G35" s="2">
        <f t="shared" si="2"/>
        <v>23956</v>
      </c>
      <c r="H35" s="2">
        <f t="shared" si="3"/>
        <v>247893.7106648577</v>
      </c>
    </row>
    <row r="36" spans="3:8" x14ac:dyDescent="0.2">
      <c r="C36" s="7">
        <f t="shared" si="4"/>
        <v>27</v>
      </c>
      <c r="D36" s="8">
        <v>14106.204119437018</v>
      </c>
      <c r="E36" s="2">
        <f t="shared" si="0"/>
        <v>169274.44943324421</v>
      </c>
      <c r="F36" s="2">
        <f t="shared" si="1"/>
        <v>60261.703998234938</v>
      </c>
      <c r="G36" s="2">
        <f t="shared" si="2"/>
        <v>23956</v>
      </c>
      <c r="H36" s="2">
        <f t="shared" si="3"/>
        <v>253492.15343147915</v>
      </c>
    </row>
    <row r="37" spans="3:8" x14ac:dyDescent="0.2">
      <c r="C37" s="7">
        <f t="shared" si="4"/>
        <v>28</v>
      </c>
      <c r="D37" s="8">
        <v>14458.85922242294</v>
      </c>
      <c r="E37" s="2">
        <f t="shared" si="0"/>
        <v>173506.31066907529</v>
      </c>
      <c r="F37" s="2">
        <f t="shared" si="1"/>
        <v>61768.246598190803</v>
      </c>
      <c r="G37" s="2">
        <f t="shared" si="2"/>
        <v>23956</v>
      </c>
      <c r="H37" s="2">
        <f t="shared" si="3"/>
        <v>259230.55726726609</v>
      </c>
    </row>
    <row r="38" spans="3:8" x14ac:dyDescent="0.2">
      <c r="C38" s="7">
        <f t="shared" si="4"/>
        <v>29</v>
      </c>
      <c r="D38" s="8">
        <v>14820.33070298351</v>
      </c>
      <c r="E38" s="2">
        <f t="shared" si="0"/>
        <v>177843.96843580212</v>
      </c>
      <c r="F38" s="2">
        <f t="shared" si="1"/>
        <v>63312.452763145549</v>
      </c>
      <c r="G38" s="2">
        <f t="shared" si="2"/>
        <v>23956</v>
      </c>
      <c r="H38" s="2">
        <f t="shared" si="3"/>
        <v>265112.4211989477</v>
      </c>
    </row>
    <row r="39" spans="3:8" x14ac:dyDescent="0.2">
      <c r="C39" s="7">
        <f t="shared" si="4"/>
        <v>30</v>
      </c>
      <c r="D39" s="8">
        <v>15190.838970558098</v>
      </c>
      <c r="E39" s="2">
        <f t="shared" si="0"/>
        <v>182290.06764669716</v>
      </c>
      <c r="F39" s="2">
        <f t="shared" si="1"/>
        <v>64895.264082224188</v>
      </c>
      <c r="G39" s="2">
        <f t="shared" si="2"/>
        <v>23956</v>
      </c>
      <c r="H39" s="2">
        <f t="shared" si="3"/>
        <v>271141.33172892139</v>
      </c>
    </row>
    <row r="40" spans="3:8" x14ac:dyDescent="0.2">
      <c r="C40" s="7">
        <f t="shared" si="4"/>
        <v>31</v>
      </c>
      <c r="D40" s="8">
        <v>15570.60994482205</v>
      </c>
      <c r="E40" s="2">
        <f t="shared" si="0"/>
        <v>186847.31933786461</v>
      </c>
      <c r="F40" s="2">
        <f t="shared" si="1"/>
        <v>66517.645684279792</v>
      </c>
      <c r="G40" s="2">
        <f t="shared" si="2"/>
        <v>23956</v>
      </c>
      <c r="H40" s="2">
        <f t="shared" si="3"/>
        <v>277320.96502214437</v>
      </c>
    </row>
    <row r="41" spans="3:8" x14ac:dyDescent="0.2">
      <c r="C41" s="7">
        <f t="shared" si="4"/>
        <v>32</v>
      </c>
      <c r="D41" s="8">
        <v>15959.8751934426</v>
      </c>
      <c r="E41" s="2">
        <f t="shared" si="0"/>
        <v>191518.50232131121</v>
      </c>
      <c r="F41" s="2">
        <f t="shared" si="1"/>
        <v>68180.586826386789</v>
      </c>
      <c r="G41" s="2">
        <f t="shared" si="2"/>
        <v>23956</v>
      </c>
      <c r="H41" s="2">
        <f t="shared" si="3"/>
        <v>283655.08914769802</v>
      </c>
    </row>
    <row r="42" spans="3:8" x14ac:dyDescent="0.2">
      <c r="C42" s="7">
        <f t="shared" si="4"/>
        <v>33</v>
      </c>
      <c r="D42" s="8">
        <v>16358.872073278662</v>
      </c>
      <c r="E42" s="2">
        <f t="shared" si="0"/>
        <v>196306.46487934396</v>
      </c>
      <c r="F42" s="2">
        <f t="shared" si="1"/>
        <v>69885.101497046446</v>
      </c>
      <c r="G42" s="2">
        <f t="shared" si="2"/>
        <v>23956</v>
      </c>
      <c r="H42" s="2">
        <f t="shared" si="3"/>
        <v>290147.5663763904</v>
      </c>
    </row>
    <row r="43" spans="3:8" x14ac:dyDescent="0.2">
      <c r="C43" s="7">
        <f t="shared" si="4"/>
        <v>34</v>
      </c>
      <c r="D43" s="8">
        <v>16767.84387511063</v>
      </c>
      <c r="E43" s="2">
        <f t="shared" si="0"/>
        <v>201214.12650132756</v>
      </c>
      <c r="F43" s="2">
        <f t="shared" si="1"/>
        <v>71632.229034472606</v>
      </c>
      <c r="G43" s="2">
        <f t="shared" si="2"/>
        <v>23956</v>
      </c>
      <c r="H43" s="2">
        <f t="shared" si="3"/>
        <v>296802.35553580016</v>
      </c>
    </row>
    <row r="44" spans="3:8" x14ac:dyDescent="0.2">
      <c r="C44" s="7">
        <f t="shared" si="4"/>
        <v>35</v>
      </c>
      <c r="D44" s="8">
        <v>17187.039971988394</v>
      </c>
      <c r="E44" s="2">
        <f t="shared" si="0"/>
        <v>206244.47966386072</v>
      </c>
      <c r="F44" s="2">
        <f t="shared" si="1"/>
        <v>73423.034760334413</v>
      </c>
      <c r="G44" s="2">
        <f t="shared" si="2"/>
        <v>23956</v>
      </c>
      <c r="H44" s="2">
        <f t="shared" si="3"/>
        <v>303623.51442419516</v>
      </c>
    </row>
    <row r="45" spans="3:8" x14ac:dyDescent="0.2">
      <c r="C45" s="7">
        <f t="shared" si="4"/>
        <v>36</v>
      </c>
      <c r="D45" s="8">
        <v>17616.7159712881</v>
      </c>
      <c r="E45" s="2">
        <f t="shared" si="0"/>
        <v>211400.59165545722</v>
      </c>
      <c r="F45" s="2">
        <f t="shared" si="1"/>
        <v>75258.610629342773</v>
      </c>
      <c r="G45" s="2">
        <f t="shared" si="2"/>
        <v>23956</v>
      </c>
      <c r="H45" s="2">
        <f t="shared" si="3"/>
        <v>310615.20228480001</v>
      </c>
    </row>
    <row r="46" spans="3:8" x14ac:dyDescent="0.2">
      <c r="C46" s="7">
        <f t="shared" si="4"/>
        <v>37</v>
      </c>
      <c r="D46" s="8">
        <v>18057.133870570298</v>
      </c>
      <c r="E46" s="2">
        <f t="shared" si="0"/>
        <v>216685.60644684359</v>
      </c>
      <c r="F46" s="2">
        <f t="shared" si="1"/>
        <v>77140.075895076312</v>
      </c>
      <c r="G46" s="2">
        <f t="shared" si="2"/>
        <v>23956</v>
      </c>
      <c r="H46" s="2">
        <f t="shared" si="3"/>
        <v>317781.68234191992</v>
      </c>
    </row>
    <row r="47" spans="3:8" x14ac:dyDescent="0.2">
      <c r="C47" s="7">
        <f t="shared" si="4"/>
        <v>38</v>
      </c>
      <c r="D47" s="8">
        <v>18508.562217334551</v>
      </c>
      <c r="E47" s="2">
        <f t="shared" si="0"/>
        <v>222102.74660801463</v>
      </c>
      <c r="F47" s="2">
        <f t="shared" si="1"/>
        <v>79068.577792453201</v>
      </c>
      <c r="G47" s="2">
        <f t="shared" si="2"/>
        <v>23956</v>
      </c>
      <c r="H47" s="2">
        <f t="shared" si="3"/>
        <v>325127.3244004678</v>
      </c>
    </row>
    <row r="48" spans="3:8" x14ac:dyDescent="0.2">
      <c r="C48" s="7">
        <f t="shared" si="4"/>
        <v>39</v>
      </c>
      <c r="D48" s="8">
        <v>18971.276272767915</v>
      </c>
      <c r="E48" s="2">
        <f t="shared" si="0"/>
        <v>227655.31527321498</v>
      </c>
      <c r="F48" s="2">
        <f t="shared" si="1"/>
        <v>81045.292237264526</v>
      </c>
      <c r="G48" s="2">
        <f t="shared" si="2"/>
        <v>23956</v>
      </c>
      <c r="H48" s="2">
        <f t="shared" si="3"/>
        <v>332656.60751047952</v>
      </c>
    </row>
    <row r="49" spans="1:8" x14ac:dyDescent="0.2">
      <c r="C49" s="7">
        <f t="shared" si="4"/>
        <v>40</v>
      </c>
      <c r="D49" s="8">
        <v>19445.558179587115</v>
      </c>
      <c r="E49" s="2">
        <f t="shared" si="0"/>
        <v>233346.69815504539</v>
      </c>
      <c r="F49" s="2">
        <f t="shared" si="1"/>
        <v>83071.424543196161</v>
      </c>
      <c r="G49" s="2">
        <f t="shared" si="2"/>
        <v>23956</v>
      </c>
      <c r="H49" s="2">
        <f t="shared" si="3"/>
        <v>340374.12269824155</v>
      </c>
    </row>
    <row r="50" spans="1:8" x14ac:dyDescent="0.2">
      <c r="C50" s="7">
        <f t="shared" si="4"/>
        <v>41</v>
      </c>
      <c r="D50" s="8">
        <v>19931.697134076792</v>
      </c>
      <c r="E50" s="2">
        <f t="shared" si="0"/>
        <v>239180.36560892151</v>
      </c>
      <c r="F50" s="2">
        <f t="shared" si="1"/>
        <v>85148.210156776055</v>
      </c>
      <c r="G50" s="2">
        <f t="shared" si="2"/>
        <v>23956</v>
      </c>
      <c r="H50" s="2">
        <f t="shared" si="3"/>
        <v>348284.57576569758</v>
      </c>
    </row>
    <row r="51" spans="1:8" x14ac:dyDescent="0.2">
      <c r="C51" s="7">
        <f t="shared" si="4"/>
        <v>42</v>
      </c>
      <c r="D51" s="8">
        <v>19408.490084307272</v>
      </c>
      <c r="E51" s="2">
        <f t="shared" si="0"/>
        <v>232901.88101168728</v>
      </c>
      <c r="F51" s="2">
        <f t="shared" si="1"/>
        <v>82913.069640160669</v>
      </c>
      <c r="G51" s="2">
        <f t="shared" si="2"/>
        <v>23956</v>
      </c>
      <c r="H51" s="2">
        <f t="shared" si="3"/>
        <v>339770.95065184793</v>
      </c>
    </row>
    <row r="52" spans="1:8" s="9" customFormat="1" x14ac:dyDescent="0.2">
      <c r="C52" s="10">
        <f t="shared" si="4"/>
        <v>43</v>
      </c>
      <c r="D52" s="8">
        <v>19893.70233641495</v>
      </c>
      <c r="E52" s="11">
        <f t="shared" si="0"/>
        <v>238724.4280369794</v>
      </c>
      <c r="F52" s="11">
        <f t="shared" si="1"/>
        <v>84985.896381164668</v>
      </c>
      <c r="G52" s="11">
        <f t="shared" si="2"/>
        <v>23956</v>
      </c>
      <c r="H52" s="11">
        <f t="shared" si="3"/>
        <v>347666.32441814407</v>
      </c>
    </row>
    <row r="53" spans="1:8" s="9" customFormat="1" x14ac:dyDescent="0.2">
      <c r="C53" s="10">
        <f t="shared" si="4"/>
        <v>44</v>
      </c>
      <c r="D53" s="8">
        <v>20391.044894825325</v>
      </c>
      <c r="E53" s="11">
        <f t="shared" si="0"/>
        <v>244692.5387379039</v>
      </c>
      <c r="F53" s="11">
        <f t="shared" si="1"/>
        <v>87110.543790693788</v>
      </c>
      <c r="G53" s="11">
        <f t="shared" si="2"/>
        <v>23956</v>
      </c>
      <c r="H53" s="11">
        <f t="shared" si="3"/>
        <v>355759.08252859768</v>
      </c>
    </row>
    <row r="54" spans="1:8" s="9" customFormat="1" x14ac:dyDescent="0.2">
      <c r="C54" s="10">
        <f t="shared" si="4"/>
        <v>45</v>
      </c>
      <c r="D54" s="8">
        <v>20900.821017195951</v>
      </c>
      <c r="E54" s="11">
        <f t="shared" si="0"/>
        <v>250809.85220635141</v>
      </c>
      <c r="F54" s="11">
        <f t="shared" si="1"/>
        <v>89288.307385461099</v>
      </c>
      <c r="G54" s="11">
        <f t="shared" si="2"/>
        <v>23956</v>
      </c>
      <c r="H54" s="11">
        <f t="shared" si="3"/>
        <v>364054.15959181252</v>
      </c>
    </row>
    <row r="55" spans="1:8" ht="15" customHeight="1" x14ac:dyDescent="0.2">
      <c r="C55" s="7"/>
      <c r="D55" s="8"/>
      <c r="E55" s="2"/>
      <c r="F55" s="2"/>
      <c r="G55" s="2"/>
      <c r="H55" s="2"/>
    </row>
    <row r="56" spans="1:8" x14ac:dyDescent="0.2">
      <c r="A56" s="3" t="s">
        <v>12</v>
      </c>
      <c r="C56" s="7">
        <v>1</v>
      </c>
      <c r="D56" s="8">
        <v>7423.174395</v>
      </c>
      <c r="E56" s="2">
        <f t="shared" ref="E56:E100" si="5">+D56*12</f>
        <v>89078.092739999993</v>
      </c>
      <c r="F56" s="2">
        <f t="shared" ref="F56:F100" si="6">+E56*$D$4</f>
        <v>19686.258495539998</v>
      </c>
      <c r="G56" s="2">
        <f t="shared" ref="G56:G100" si="7">+$D$5</f>
        <v>23956</v>
      </c>
      <c r="H56" s="2">
        <f>+E56+F56+G56</f>
        <v>132720.35123554</v>
      </c>
    </row>
    <row r="57" spans="1:8" x14ac:dyDescent="0.2">
      <c r="C57" s="7">
        <f>+C56+1</f>
        <v>2</v>
      </c>
      <c r="D57" s="8">
        <v>7608.7537548749997</v>
      </c>
      <c r="E57" s="2">
        <f t="shared" si="5"/>
        <v>91305.045058499993</v>
      </c>
      <c r="F57" s="2">
        <f t="shared" si="6"/>
        <v>20178.414957928497</v>
      </c>
      <c r="G57" s="2">
        <f t="shared" si="7"/>
        <v>23956</v>
      </c>
      <c r="H57" s="2">
        <f t="shared" ref="H57:H100" si="8">+E57+F57+G57</f>
        <v>135439.46001642849</v>
      </c>
    </row>
    <row r="58" spans="1:8" x14ac:dyDescent="0.2">
      <c r="C58" s="7">
        <f t="shared" ref="C58:C100" si="9">+C57+1</f>
        <v>3</v>
      </c>
      <c r="D58" s="8">
        <v>7798.9725987468737</v>
      </c>
      <c r="E58" s="2">
        <f t="shared" si="5"/>
        <v>93587.671184962484</v>
      </c>
      <c r="F58" s="2">
        <f t="shared" si="6"/>
        <v>20682.875331876709</v>
      </c>
      <c r="G58" s="2">
        <f t="shared" si="7"/>
        <v>23956</v>
      </c>
      <c r="H58" s="2">
        <f t="shared" si="8"/>
        <v>138226.54651683918</v>
      </c>
    </row>
    <row r="59" spans="1:8" x14ac:dyDescent="0.2">
      <c r="C59" s="7">
        <f t="shared" si="9"/>
        <v>4</v>
      </c>
      <c r="D59" s="8">
        <v>7993.9469137155456</v>
      </c>
      <c r="E59" s="2">
        <f t="shared" si="5"/>
        <v>95927.362964586544</v>
      </c>
      <c r="F59" s="2">
        <f t="shared" si="6"/>
        <v>21199.947215173626</v>
      </c>
      <c r="G59" s="2">
        <f t="shared" si="7"/>
        <v>23956</v>
      </c>
      <c r="H59" s="2">
        <f t="shared" si="8"/>
        <v>141083.31017976016</v>
      </c>
    </row>
    <row r="60" spans="1:8" x14ac:dyDescent="0.2">
      <c r="C60" s="7">
        <f t="shared" si="9"/>
        <v>5</v>
      </c>
      <c r="D60" s="8">
        <v>8193.7955865584336</v>
      </c>
      <c r="E60" s="2">
        <f t="shared" si="5"/>
        <v>98325.547038701203</v>
      </c>
      <c r="F60" s="2">
        <f t="shared" si="6"/>
        <v>21729.945895552966</v>
      </c>
      <c r="G60" s="2">
        <f t="shared" si="7"/>
        <v>23956</v>
      </c>
      <c r="H60" s="2">
        <f t="shared" si="8"/>
        <v>144011.49293425417</v>
      </c>
    </row>
    <row r="61" spans="1:8" x14ac:dyDescent="0.2">
      <c r="C61" s="7">
        <f t="shared" si="9"/>
        <v>6</v>
      </c>
      <c r="D61" s="8">
        <v>8398.6404762223938</v>
      </c>
      <c r="E61" s="2">
        <f t="shared" si="5"/>
        <v>100783.68571466873</v>
      </c>
      <c r="F61" s="2">
        <f t="shared" si="6"/>
        <v>22273.19454294179</v>
      </c>
      <c r="G61" s="2">
        <f t="shared" si="7"/>
        <v>23956</v>
      </c>
      <c r="H61" s="2">
        <f t="shared" si="8"/>
        <v>147012.88025761052</v>
      </c>
    </row>
    <row r="62" spans="1:8" x14ac:dyDescent="0.2">
      <c r="C62" s="7">
        <f t="shared" si="9"/>
        <v>7</v>
      </c>
      <c r="D62" s="8">
        <v>8608.6064881279526</v>
      </c>
      <c r="E62" s="2">
        <f t="shared" si="5"/>
        <v>103303.27785753543</v>
      </c>
      <c r="F62" s="2">
        <f t="shared" si="6"/>
        <v>22830.024406515331</v>
      </c>
      <c r="G62" s="2">
        <f t="shared" si="7"/>
        <v>23956</v>
      </c>
      <c r="H62" s="2">
        <f t="shared" si="8"/>
        <v>150089.30226405076</v>
      </c>
    </row>
    <row r="63" spans="1:8" x14ac:dyDescent="0.2">
      <c r="C63" s="7">
        <f t="shared" si="9"/>
        <v>8</v>
      </c>
      <c r="D63" s="8">
        <v>8823.8216503311505</v>
      </c>
      <c r="E63" s="2">
        <f t="shared" si="5"/>
        <v>105885.85980397381</v>
      </c>
      <c r="F63" s="2">
        <f t="shared" si="6"/>
        <v>23400.775016678213</v>
      </c>
      <c r="G63" s="2">
        <f t="shared" si="7"/>
        <v>23956</v>
      </c>
      <c r="H63" s="2">
        <f t="shared" si="8"/>
        <v>153242.63482065202</v>
      </c>
    </row>
    <row r="64" spans="1:8" x14ac:dyDescent="0.2">
      <c r="C64" s="7">
        <f t="shared" si="9"/>
        <v>9</v>
      </c>
      <c r="D64" s="8">
        <v>9044.4171915894276</v>
      </c>
      <c r="E64" s="2">
        <f t="shared" si="5"/>
        <v>108533.00629907314</v>
      </c>
      <c r="F64" s="2">
        <f t="shared" si="6"/>
        <v>23985.794392095162</v>
      </c>
      <c r="G64" s="2">
        <f t="shared" si="7"/>
        <v>23956</v>
      </c>
      <c r="H64" s="2">
        <f t="shared" si="8"/>
        <v>156474.80069116829</v>
      </c>
    </row>
    <row r="65" spans="3:8" x14ac:dyDescent="0.2">
      <c r="C65" s="7">
        <f t="shared" si="9"/>
        <v>10</v>
      </c>
      <c r="D65" s="8">
        <v>9270.5276213791622</v>
      </c>
      <c r="E65" s="2">
        <f t="shared" si="5"/>
        <v>111246.33145654995</v>
      </c>
      <c r="F65" s="2">
        <f t="shared" si="6"/>
        <v>24585.439251897536</v>
      </c>
      <c r="G65" s="2">
        <f t="shared" si="7"/>
        <v>23956</v>
      </c>
      <c r="H65" s="2">
        <f t="shared" si="8"/>
        <v>159787.7707084475</v>
      </c>
    </row>
    <row r="66" spans="3:8" x14ac:dyDescent="0.2">
      <c r="C66" s="7">
        <f t="shared" si="9"/>
        <v>11</v>
      </c>
      <c r="D66" s="8">
        <v>9502.2908119136409</v>
      </c>
      <c r="E66" s="2">
        <f t="shared" si="5"/>
        <v>114027.48974296369</v>
      </c>
      <c r="F66" s="2">
        <f t="shared" si="6"/>
        <v>25200.075233194977</v>
      </c>
      <c r="G66" s="2">
        <f t="shared" si="7"/>
        <v>23956</v>
      </c>
      <c r="H66" s="2">
        <f t="shared" si="8"/>
        <v>163183.56497615867</v>
      </c>
    </row>
    <row r="67" spans="3:8" x14ac:dyDescent="0.2">
      <c r="C67" s="7">
        <f t="shared" si="9"/>
        <v>12</v>
      </c>
      <c r="D67" s="8">
        <v>9739.8480822114816</v>
      </c>
      <c r="E67" s="2">
        <f t="shared" si="5"/>
        <v>116878.17698653779</v>
      </c>
      <c r="F67" s="2">
        <f t="shared" si="6"/>
        <v>25830.077114024851</v>
      </c>
      <c r="G67" s="2">
        <f t="shared" si="7"/>
        <v>23956</v>
      </c>
      <c r="H67" s="2">
        <f t="shared" si="8"/>
        <v>166664.25410056263</v>
      </c>
    </row>
    <row r="68" spans="3:8" x14ac:dyDescent="0.2">
      <c r="C68" s="7">
        <f t="shared" si="9"/>
        <v>13</v>
      </c>
      <c r="D68" s="8">
        <v>9983.3442842667664</v>
      </c>
      <c r="E68" s="2">
        <f t="shared" si="5"/>
        <v>119800.1314112012</v>
      </c>
      <c r="F68" s="2">
        <f t="shared" si="6"/>
        <v>26475.829041875466</v>
      </c>
      <c r="G68" s="2">
        <f t="shared" si="7"/>
        <v>23956</v>
      </c>
      <c r="H68" s="2">
        <f t="shared" si="8"/>
        <v>170231.96045307667</v>
      </c>
    </row>
    <row r="69" spans="3:8" x14ac:dyDescent="0.2">
      <c r="C69" s="7">
        <f t="shared" si="9"/>
        <v>14</v>
      </c>
      <c r="D69" s="8">
        <v>10232.927891373436</v>
      </c>
      <c r="E69" s="2">
        <f t="shared" si="5"/>
        <v>122795.13469648123</v>
      </c>
      <c r="F69" s="2">
        <f t="shared" si="6"/>
        <v>27137.724767922351</v>
      </c>
      <c r="G69" s="2">
        <f t="shared" si="7"/>
        <v>23956</v>
      </c>
      <c r="H69" s="2">
        <f t="shared" si="8"/>
        <v>173888.85946440359</v>
      </c>
    </row>
    <row r="70" spans="3:8" x14ac:dyDescent="0.2">
      <c r="C70" s="7">
        <f t="shared" si="9"/>
        <v>15</v>
      </c>
      <c r="D70" s="8">
        <v>10488.751088657771</v>
      </c>
      <c r="E70" s="2">
        <f t="shared" si="5"/>
        <v>125865.01306389325</v>
      </c>
      <c r="F70" s="2">
        <f t="shared" si="6"/>
        <v>27816.167887120409</v>
      </c>
      <c r="G70" s="2">
        <f t="shared" si="7"/>
        <v>23956</v>
      </c>
      <c r="H70" s="2">
        <f t="shared" si="8"/>
        <v>177637.18095101367</v>
      </c>
    </row>
    <row r="71" spans="3:8" x14ac:dyDescent="0.2">
      <c r="C71" s="7">
        <f t="shared" si="9"/>
        <v>16</v>
      </c>
      <c r="D71" s="8">
        <v>10750.969865874213</v>
      </c>
      <c r="E71" s="2">
        <f t="shared" si="5"/>
        <v>129011.63839049055</v>
      </c>
      <c r="F71" s="2">
        <f t="shared" si="6"/>
        <v>28511.572084298412</v>
      </c>
      <c r="G71" s="2">
        <f t="shared" si="7"/>
        <v>23956</v>
      </c>
      <c r="H71" s="2">
        <f t="shared" si="8"/>
        <v>181479.21047478897</v>
      </c>
    </row>
    <row r="72" spans="3:8" x14ac:dyDescent="0.2">
      <c r="C72" s="7">
        <f t="shared" si="9"/>
        <v>17</v>
      </c>
      <c r="D72" s="8">
        <v>11019.744112521064</v>
      </c>
      <c r="E72" s="2">
        <f t="shared" si="5"/>
        <v>132236.92935025279</v>
      </c>
      <c r="F72" s="2">
        <f t="shared" si="6"/>
        <v>29224.361386405868</v>
      </c>
      <c r="G72" s="2">
        <f t="shared" si="7"/>
        <v>23956</v>
      </c>
      <c r="H72" s="2">
        <f t="shared" si="8"/>
        <v>185417.29073665864</v>
      </c>
    </row>
    <row r="73" spans="3:8" x14ac:dyDescent="0.2">
      <c r="C73" s="7">
        <f t="shared" si="9"/>
        <v>18</v>
      </c>
      <c r="D73" s="8">
        <v>11295.237715334091</v>
      </c>
      <c r="E73" s="2">
        <f t="shared" si="5"/>
        <v>135542.85258400909</v>
      </c>
      <c r="F73" s="2">
        <f t="shared" si="6"/>
        <v>29954.970421066009</v>
      </c>
      <c r="G73" s="2">
        <f t="shared" si="7"/>
        <v>23956</v>
      </c>
      <c r="H73" s="2">
        <f t="shared" si="8"/>
        <v>189453.8230050751</v>
      </c>
    </row>
    <row r="74" spans="3:8" x14ac:dyDescent="0.2">
      <c r="C74" s="7">
        <f t="shared" si="9"/>
        <v>19</v>
      </c>
      <c r="D74" s="8">
        <v>11577.618658217441</v>
      </c>
      <c r="E74" s="2">
        <f t="shared" si="5"/>
        <v>138931.4238986093</v>
      </c>
      <c r="F74" s="2">
        <f t="shared" si="6"/>
        <v>30703.844681592655</v>
      </c>
      <c r="G74" s="2">
        <f t="shared" si="7"/>
        <v>23956</v>
      </c>
      <c r="H74" s="2">
        <f t="shared" si="8"/>
        <v>193591.26858020196</v>
      </c>
    </row>
    <row r="75" spans="3:8" x14ac:dyDescent="0.2">
      <c r="C75" s="7">
        <f t="shared" si="9"/>
        <v>20</v>
      </c>
      <c r="D75" s="8">
        <v>11867.059124672878</v>
      </c>
      <c r="E75" s="2">
        <f t="shared" si="5"/>
        <v>142404.70949607453</v>
      </c>
      <c r="F75" s="2">
        <f t="shared" si="6"/>
        <v>31471.440798632473</v>
      </c>
      <c r="G75" s="2">
        <f t="shared" si="7"/>
        <v>23956</v>
      </c>
      <c r="H75" s="2">
        <f t="shared" si="8"/>
        <v>197832.15029470701</v>
      </c>
    </row>
    <row r="76" spans="3:8" x14ac:dyDescent="0.2">
      <c r="C76" s="7">
        <f t="shared" si="9"/>
        <v>21</v>
      </c>
      <c r="D76" s="8">
        <v>12163.735602789699</v>
      </c>
      <c r="E76" s="2">
        <f t="shared" si="5"/>
        <v>145964.82723347639</v>
      </c>
      <c r="F76" s="2">
        <f t="shared" si="6"/>
        <v>32258.226818598283</v>
      </c>
      <c r="G76" s="2">
        <f t="shared" si="7"/>
        <v>23956</v>
      </c>
      <c r="H76" s="2">
        <f t="shared" si="8"/>
        <v>202179.05405207467</v>
      </c>
    </row>
    <row r="77" spans="3:8" x14ac:dyDescent="0.2">
      <c r="C77" s="7">
        <f t="shared" si="9"/>
        <v>22</v>
      </c>
      <c r="D77" s="8">
        <v>12467.82899285944</v>
      </c>
      <c r="E77" s="2">
        <f t="shared" si="5"/>
        <v>149613.94791431329</v>
      </c>
      <c r="F77" s="2">
        <f t="shared" si="6"/>
        <v>33064.682489063234</v>
      </c>
      <c r="G77" s="2">
        <f t="shared" si="7"/>
        <v>23956</v>
      </c>
      <c r="H77" s="2">
        <f t="shared" si="8"/>
        <v>206634.63040337653</v>
      </c>
    </row>
    <row r="78" spans="3:8" x14ac:dyDescent="0.2">
      <c r="C78" s="7">
        <f t="shared" si="9"/>
        <v>23</v>
      </c>
      <c r="D78" s="8">
        <v>12779.524717680924</v>
      </c>
      <c r="E78" s="2">
        <f t="shared" si="5"/>
        <v>153354.29661217111</v>
      </c>
      <c r="F78" s="2">
        <f t="shared" si="6"/>
        <v>33891.299551289812</v>
      </c>
      <c r="G78" s="2">
        <f t="shared" si="7"/>
        <v>23956</v>
      </c>
      <c r="H78" s="2">
        <f t="shared" si="8"/>
        <v>211201.59616346093</v>
      </c>
    </row>
    <row r="79" spans="3:8" x14ac:dyDescent="0.2">
      <c r="C79" s="7">
        <f t="shared" si="9"/>
        <v>24</v>
      </c>
      <c r="D79" s="8">
        <v>13099.012835622947</v>
      </c>
      <c r="E79" s="2">
        <f t="shared" si="5"/>
        <v>157188.15402747536</v>
      </c>
      <c r="F79" s="2">
        <f t="shared" si="6"/>
        <v>34738.582040072055</v>
      </c>
      <c r="G79" s="2">
        <f t="shared" si="7"/>
        <v>23956</v>
      </c>
      <c r="H79" s="2">
        <f t="shared" si="8"/>
        <v>215882.7360675474</v>
      </c>
    </row>
    <row r="80" spans="3:8" x14ac:dyDescent="0.2">
      <c r="C80" s="7">
        <f t="shared" si="9"/>
        <v>25</v>
      </c>
      <c r="D80" s="8">
        <v>13426.488156513522</v>
      </c>
      <c r="E80" s="2">
        <f t="shared" si="5"/>
        <v>161117.85787816226</v>
      </c>
      <c r="F80" s="2">
        <f t="shared" si="6"/>
        <v>35607.046591073864</v>
      </c>
      <c r="G80" s="2">
        <f t="shared" si="7"/>
        <v>23956</v>
      </c>
      <c r="H80" s="2">
        <f t="shared" si="8"/>
        <v>220680.90446923612</v>
      </c>
    </row>
    <row r="81" spans="3:8" x14ac:dyDescent="0.2">
      <c r="C81" s="7">
        <f t="shared" si="9"/>
        <v>26</v>
      </c>
      <c r="D81" s="8">
        <v>13762.150360426358</v>
      </c>
      <c r="E81" s="2">
        <f t="shared" si="5"/>
        <v>165145.8043251163</v>
      </c>
      <c r="F81" s="2">
        <f t="shared" si="6"/>
        <v>36497.2227558507</v>
      </c>
      <c r="G81" s="2">
        <f t="shared" si="7"/>
        <v>23956</v>
      </c>
      <c r="H81" s="2">
        <f t="shared" si="8"/>
        <v>225599.027080967</v>
      </c>
    </row>
    <row r="82" spans="3:8" x14ac:dyDescent="0.2">
      <c r="C82" s="7">
        <f t="shared" si="9"/>
        <v>27</v>
      </c>
      <c r="D82" s="8">
        <v>14106.204119437018</v>
      </c>
      <c r="E82" s="2">
        <f t="shared" si="5"/>
        <v>169274.44943324421</v>
      </c>
      <c r="F82" s="2">
        <f t="shared" si="6"/>
        <v>37409.653324746971</v>
      </c>
      <c r="G82" s="2">
        <f t="shared" si="7"/>
        <v>23956</v>
      </c>
      <c r="H82" s="2">
        <f t="shared" si="8"/>
        <v>230640.10275799118</v>
      </c>
    </row>
    <row r="83" spans="3:8" x14ac:dyDescent="0.2">
      <c r="C83" s="7">
        <f t="shared" si="9"/>
        <v>28</v>
      </c>
      <c r="D83" s="8">
        <v>14458.85922242294</v>
      </c>
      <c r="E83" s="2">
        <f t="shared" si="5"/>
        <v>173506.31066907529</v>
      </c>
      <c r="F83" s="2">
        <f t="shared" si="6"/>
        <v>38344.89465786564</v>
      </c>
      <c r="G83" s="2">
        <f t="shared" si="7"/>
        <v>23956</v>
      </c>
      <c r="H83" s="2">
        <f t="shared" si="8"/>
        <v>235807.20532694092</v>
      </c>
    </row>
    <row r="84" spans="3:8" x14ac:dyDescent="0.2">
      <c r="C84" s="7">
        <f t="shared" si="9"/>
        <v>29</v>
      </c>
      <c r="D84" s="8">
        <v>14820.33070298351</v>
      </c>
      <c r="E84" s="2">
        <f t="shared" si="5"/>
        <v>177843.96843580212</v>
      </c>
      <c r="F84" s="2">
        <f t="shared" si="6"/>
        <v>39303.51702431227</v>
      </c>
      <c r="G84" s="2">
        <f t="shared" si="7"/>
        <v>23956</v>
      </c>
      <c r="H84" s="2">
        <f t="shared" si="8"/>
        <v>241103.48546011437</v>
      </c>
    </row>
    <row r="85" spans="3:8" x14ac:dyDescent="0.2">
      <c r="C85" s="7">
        <f t="shared" si="9"/>
        <v>30</v>
      </c>
      <c r="D85" s="8">
        <v>15190.838970558098</v>
      </c>
      <c r="E85" s="2">
        <f t="shared" si="5"/>
        <v>182290.06764669716</v>
      </c>
      <c r="F85" s="2">
        <f t="shared" si="6"/>
        <v>40286.104949920074</v>
      </c>
      <c r="G85" s="2">
        <f t="shared" si="7"/>
        <v>23956</v>
      </c>
      <c r="H85" s="2">
        <f t="shared" si="8"/>
        <v>246532.17259661725</v>
      </c>
    </row>
    <row r="86" spans="3:8" x14ac:dyDescent="0.2">
      <c r="C86" s="7">
        <f t="shared" si="9"/>
        <v>31</v>
      </c>
      <c r="D86" s="8">
        <v>15570.60994482205</v>
      </c>
      <c r="E86" s="2">
        <f t="shared" si="5"/>
        <v>186847.31933786461</v>
      </c>
      <c r="F86" s="2">
        <f t="shared" si="6"/>
        <v>41293.257573668081</v>
      </c>
      <c r="G86" s="2">
        <f t="shared" si="7"/>
        <v>23956</v>
      </c>
      <c r="H86" s="2">
        <f t="shared" si="8"/>
        <v>252096.5769115327</v>
      </c>
    </row>
    <row r="87" spans="3:8" x14ac:dyDescent="0.2">
      <c r="C87" s="7">
        <f t="shared" si="9"/>
        <v>32</v>
      </c>
      <c r="D87" s="8">
        <v>15959.8751934426</v>
      </c>
      <c r="E87" s="2">
        <f t="shared" si="5"/>
        <v>191518.50232131121</v>
      </c>
      <c r="F87" s="2">
        <f t="shared" si="6"/>
        <v>42325.589013009776</v>
      </c>
      <c r="G87" s="2">
        <f t="shared" si="7"/>
        <v>23956</v>
      </c>
      <c r="H87" s="2">
        <f t="shared" si="8"/>
        <v>257800.09133432098</v>
      </c>
    </row>
    <row r="88" spans="3:8" x14ac:dyDescent="0.2">
      <c r="C88" s="7">
        <f t="shared" si="9"/>
        <v>33</v>
      </c>
      <c r="D88" s="8">
        <v>16358.872073278662</v>
      </c>
      <c r="E88" s="2">
        <f t="shared" si="5"/>
        <v>196306.46487934396</v>
      </c>
      <c r="F88" s="2">
        <f t="shared" si="6"/>
        <v>43383.728738335012</v>
      </c>
      <c r="G88" s="2">
        <f t="shared" si="7"/>
        <v>23956</v>
      </c>
      <c r="H88" s="2">
        <f t="shared" si="8"/>
        <v>263646.19361767895</v>
      </c>
    </row>
    <row r="89" spans="3:8" x14ac:dyDescent="0.2">
      <c r="C89" s="7">
        <f t="shared" si="9"/>
        <v>34</v>
      </c>
      <c r="D89" s="8">
        <v>16767.84387511063</v>
      </c>
      <c r="E89" s="2">
        <f t="shared" si="5"/>
        <v>201214.12650132756</v>
      </c>
      <c r="F89" s="2">
        <f t="shared" si="6"/>
        <v>44468.321956793392</v>
      </c>
      <c r="G89" s="2">
        <f t="shared" si="7"/>
        <v>23956</v>
      </c>
      <c r="H89" s="2">
        <f t="shared" si="8"/>
        <v>269638.44845812093</v>
      </c>
    </row>
    <row r="90" spans="3:8" x14ac:dyDescent="0.2">
      <c r="C90" s="7">
        <f t="shared" si="9"/>
        <v>35</v>
      </c>
      <c r="D90" s="8">
        <v>17187.039971988394</v>
      </c>
      <c r="E90" s="2">
        <f t="shared" si="5"/>
        <v>206244.47966386072</v>
      </c>
      <c r="F90" s="2">
        <f t="shared" si="6"/>
        <v>45580.030005713219</v>
      </c>
      <c r="G90" s="2">
        <f t="shared" si="7"/>
        <v>23956</v>
      </c>
      <c r="H90" s="2">
        <f t="shared" si="8"/>
        <v>275780.50966957398</v>
      </c>
    </row>
    <row r="91" spans="3:8" x14ac:dyDescent="0.2">
      <c r="C91" s="7">
        <f t="shared" si="9"/>
        <v>36</v>
      </c>
      <c r="D91" s="8">
        <v>17616.7159712881</v>
      </c>
      <c r="E91" s="2">
        <f t="shared" si="5"/>
        <v>211400.59165545722</v>
      </c>
      <c r="F91" s="2">
        <f t="shared" si="6"/>
        <v>46719.530755856045</v>
      </c>
      <c r="G91" s="2">
        <f t="shared" si="7"/>
        <v>23956</v>
      </c>
      <c r="H91" s="2">
        <f t="shared" si="8"/>
        <v>282076.12241131323</v>
      </c>
    </row>
    <row r="92" spans="3:8" x14ac:dyDescent="0.2">
      <c r="C92" s="7">
        <f t="shared" si="9"/>
        <v>37</v>
      </c>
      <c r="D92" s="8">
        <v>18057.133870570298</v>
      </c>
      <c r="E92" s="2">
        <f t="shared" si="5"/>
        <v>216685.60644684359</v>
      </c>
      <c r="F92" s="2">
        <f t="shared" si="6"/>
        <v>47887.519024752437</v>
      </c>
      <c r="G92" s="2">
        <f t="shared" si="7"/>
        <v>23956</v>
      </c>
      <c r="H92" s="2">
        <f t="shared" si="8"/>
        <v>288529.12547159602</v>
      </c>
    </row>
    <row r="93" spans="3:8" x14ac:dyDescent="0.2">
      <c r="C93" s="7">
        <f t="shared" si="9"/>
        <v>38</v>
      </c>
      <c r="D93" s="8">
        <v>18508.562217334551</v>
      </c>
      <c r="E93" s="2">
        <f t="shared" si="5"/>
        <v>222102.74660801463</v>
      </c>
      <c r="F93" s="2">
        <f t="shared" si="6"/>
        <v>49084.707000371236</v>
      </c>
      <c r="G93" s="2">
        <f t="shared" si="7"/>
        <v>23956</v>
      </c>
      <c r="H93" s="2">
        <f t="shared" si="8"/>
        <v>295143.45360838587</v>
      </c>
    </row>
    <row r="94" spans="3:8" x14ac:dyDescent="0.2">
      <c r="C94" s="7">
        <f t="shared" si="9"/>
        <v>39</v>
      </c>
      <c r="D94" s="8">
        <v>18971.276272767915</v>
      </c>
      <c r="E94" s="2">
        <f t="shared" si="5"/>
        <v>227655.31527321498</v>
      </c>
      <c r="F94" s="2">
        <f t="shared" si="6"/>
        <v>50311.824675380507</v>
      </c>
      <c r="G94" s="2">
        <f t="shared" si="7"/>
        <v>23956</v>
      </c>
      <c r="H94" s="2">
        <f t="shared" si="8"/>
        <v>301923.13994859549</v>
      </c>
    </row>
    <row r="95" spans="3:8" x14ac:dyDescent="0.2">
      <c r="C95" s="7">
        <f t="shared" si="9"/>
        <v>40</v>
      </c>
      <c r="D95" s="8">
        <v>19445.558179587115</v>
      </c>
      <c r="E95" s="2">
        <f t="shared" si="5"/>
        <v>233346.69815504539</v>
      </c>
      <c r="F95" s="2">
        <f t="shared" si="6"/>
        <v>51569.620292265034</v>
      </c>
      <c r="G95" s="2">
        <f t="shared" si="7"/>
        <v>23956</v>
      </c>
      <c r="H95" s="2">
        <f t="shared" si="8"/>
        <v>308872.31844731042</v>
      </c>
    </row>
    <row r="96" spans="3:8" x14ac:dyDescent="0.2">
      <c r="C96" s="7">
        <f t="shared" si="9"/>
        <v>41</v>
      </c>
      <c r="D96" s="8">
        <v>19931.697134076792</v>
      </c>
      <c r="E96" s="2">
        <f t="shared" si="5"/>
        <v>239180.36560892151</v>
      </c>
      <c r="F96" s="2">
        <f t="shared" si="6"/>
        <v>52858.860799571652</v>
      </c>
      <c r="G96" s="2">
        <f t="shared" si="7"/>
        <v>23956</v>
      </c>
      <c r="H96" s="2">
        <f t="shared" si="8"/>
        <v>315995.22640849318</v>
      </c>
    </row>
    <row r="97" spans="1:10" s="9" customFormat="1" x14ac:dyDescent="0.2">
      <c r="C97" s="10">
        <f t="shared" si="9"/>
        <v>42</v>
      </c>
      <c r="D97" s="8">
        <v>19408.490084307272</v>
      </c>
      <c r="E97" s="11">
        <f t="shared" si="5"/>
        <v>232901.88101168728</v>
      </c>
      <c r="F97" s="11">
        <f t="shared" si="6"/>
        <v>51471.315703582892</v>
      </c>
      <c r="G97" s="11">
        <f t="shared" si="7"/>
        <v>23956</v>
      </c>
      <c r="H97" s="11">
        <f t="shared" si="8"/>
        <v>308329.19671527017</v>
      </c>
    </row>
    <row r="98" spans="1:10" s="9" customFormat="1" x14ac:dyDescent="0.2">
      <c r="C98" s="10">
        <f t="shared" si="9"/>
        <v>43</v>
      </c>
      <c r="D98" s="8">
        <v>19893.70233641495</v>
      </c>
      <c r="E98" s="11">
        <f t="shared" si="5"/>
        <v>238724.4280369794</v>
      </c>
      <c r="F98" s="11">
        <f t="shared" si="6"/>
        <v>52758.098596172451</v>
      </c>
      <c r="G98" s="11">
        <f t="shared" si="7"/>
        <v>23956</v>
      </c>
      <c r="H98" s="11">
        <f t="shared" si="8"/>
        <v>315438.52663315187</v>
      </c>
    </row>
    <row r="99" spans="1:10" s="9" customFormat="1" x14ac:dyDescent="0.2">
      <c r="C99" s="10">
        <f t="shared" si="9"/>
        <v>44</v>
      </c>
      <c r="D99" s="8">
        <v>20391.044894825325</v>
      </c>
      <c r="E99" s="11">
        <f t="shared" si="5"/>
        <v>244692.5387379039</v>
      </c>
      <c r="F99" s="11">
        <f t="shared" si="6"/>
        <v>54077.05106107676</v>
      </c>
      <c r="G99" s="11">
        <f t="shared" si="7"/>
        <v>23956</v>
      </c>
      <c r="H99" s="11">
        <f t="shared" si="8"/>
        <v>322725.58979898068</v>
      </c>
    </row>
    <row r="100" spans="1:10" s="9" customFormat="1" x14ac:dyDescent="0.2">
      <c r="C100" s="10">
        <f t="shared" si="9"/>
        <v>45</v>
      </c>
      <c r="D100" s="8">
        <v>20900.821017195951</v>
      </c>
      <c r="E100" s="11">
        <f t="shared" si="5"/>
        <v>250809.85220635141</v>
      </c>
      <c r="F100" s="11">
        <f t="shared" si="6"/>
        <v>55428.977337603661</v>
      </c>
      <c r="G100" s="11">
        <f t="shared" si="7"/>
        <v>23956</v>
      </c>
      <c r="H100" s="11">
        <f t="shared" si="8"/>
        <v>330194.82954395504</v>
      </c>
    </row>
    <row r="101" spans="1:10" ht="15" customHeight="1" x14ac:dyDescent="0.2">
      <c r="C101" s="7"/>
      <c r="D101" s="8"/>
      <c r="E101" s="2"/>
      <c r="F101" s="2"/>
      <c r="G101" s="2"/>
      <c r="H101" s="2"/>
    </row>
    <row r="102" spans="1:10" x14ac:dyDescent="0.2">
      <c r="A102" s="3" t="s">
        <v>13</v>
      </c>
      <c r="C102" s="12" t="s">
        <v>45</v>
      </c>
      <c r="D102" s="13">
        <v>4485.4110000000001</v>
      </c>
      <c r="E102" s="2">
        <f t="shared" ref="E102:E122" si="10">+D102*12</f>
        <v>53824.932000000001</v>
      </c>
      <c r="F102" s="2">
        <f t="shared" ref="F102:F122" si="11">+E102*$D$3</f>
        <v>19161.675791999998</v>
      </c>
      <c r="G102" s="2">
        <f t="shared" ref="G102:G127" si="12">+$D$5</f>
        <v>23956</v>
      </c>
      <c r="H102" s="2">
        <f t="shared" ref="H102:H122" si="13">+E102+F102+G102</f>
        <v>96942.607791999995</v>
      </c>
    </row>
    <row r="103" spans="1:10" x14ac:dyDescent="0.2">
      <c r="A103" s="30"/>
      <c r="C103" s="12" t="s">
        <v>46</v>
      </c>
      <c r="D103" s="13">
        <v>4690.1819999999998</v>
      </c>
      <c r="E103" s="2">
        <f t="shared" si="10"/>
        <v>56282.183999999994</v>
      </c>
      <c r="F103" s="2">
        <f t="shared" si="11"/>
        <v>20036.457503999998</v>
      </c>
      <c r="G103" s="2">
        <f t="shared" si="12"/>
        <v>23956</v>
      </c>
      <c r="H103" s="2">
        <f t="shared" si="13"/>
        <v>100274.641504</v>
      </c>
    </row>
    <row r="104" spans="1:10" x14ac:dyDescent="0.2">
      <c r="A104" s="30"/>
      <c r="C104" s="12" t="s">
        <v>47</v>
      </c>
      <c r="D104" s="13">
        <v>4906.2719999999999</v>
      </c>
      <c r="E104" s="2">
        <f t="shared" si="10"/>
        <v>58875.263999999996</v>
      </c>
      <c r="F104" s="2">
        <f t="shared" si="11"/>
        <v>20959.593983999999</v>
      </c>
      <c r="G104" s="2">
        <f t="shared" si="12"/>
        <v>23956</v>
      </c>
      <c r="H104" s="2">
        <f t="shared" si="13"/>
        <v>103790.857984</v>
      </c>
    </row>
    <row r="105" spans="1:10" x14ac:dyDescent="0.2">
      <c r="A105" s="3"/>
      <c r="C105" s="12" t="s">
        <v>48</v>
      </c>
      <c r="D105" s="13">
        <v>5131.6229999999996</v>
      </c>
      <c r="E105" s="2">
        <f t="shared" si="10"/>
        <v>61579.475999999995</v>
      </c>
      <c r="F105" s="2">
        <f t="shared" si="11"/>
        <v>21922.293455999996</v>
      </c>
      <c r="G105" s="2">
        <f t="shared" si="12"/>
        <v>23956</v>
      </c>
      <c r="H105" s="2">
        <f t="shared" si="13"/>
        <v>107457.76945599999</v>
      </c>
    </row>
    <row r="106" spans="1:10" x14ac:dyDescent="0.2">
      <c r="A106" s="3"/>
      <c r="C106" s="12" t="s">
        <v>49</v>
      </c>
      <c r="D106" s="13">
        <v>5389.9019999999991</v>
      </c>
      <c r="E106" s="2">
        <f t="shared" si="10"/>
        <v>64678.823999999993</v>
      </c>
      <c r="F106" s="2">
        <f t="shared" si="11"/>
        <v>23025.661343999996</v>
      </c>
      <c r="G106" s="2">
        <f t="shared" si="12"/>
        <v>23956</v>
      </c>
      <c r="H106" s="2">
        <f t="shared" si="13"/>
        <v>111660.48534399999</v>
      </c>
    </row>
    <row r="107" spans="1:10" x14ac:dyDescent="0.2">
      <c r="A107" s="3"/>
      <c r="C107" s="12" t="s">
        <v>50</v>
      </c>
      <c r="D107" s="13">
        <v>5667.732</v>
      </c>
      <c r="E107" s="2">
        <f t="shared" si="10"/>
        <v>68012.784</v>
      </c>
      <c r="F107" s="2">
        <f t="shared" si="11"/>
        <v>24212.551103999998</v>
      </c>
      <c r="G107" s="2">
        <f t="shared" si="12"/>
        <v>23956</v>
      </c>
      <c r="H107" s="2">
        <f t="shared" si="13"/>
        <v>116181.335104</v>
      </c>
    </row>
    <row r="108" spans="1:10" x14ac:dyDescent="0.2">
      <c r="C108" s="12" t="s">
        <v>51</v>
      </c>
      <c r="D108" s="13">
        <v>5985.6929999999993</v>
      </c>
      <c r="E108" s="2">
        <f t="shared" si="10"/>
        <v>71828.315999999992</v>
      </c>
      <c r="F108" s="2">
        <f t="shared" si="11"/>
        <v>25570.880495999994</v>
      </c>
      <c r="G108" s="2">
        <f t="shared" si="12"/>
        <v>23956</v>
      </c>
      <c r="H108" s="2">
        <f t="shared" si="13"/>
        <v>121355.19649599999</v>
      </c>
    </row>
    <row r="109" spans="1:10" x14ac:dyDescent="0.2">
      <c r="C109" s="12" t="s">
        <v>52</v>
      </c>
      <c r="D109" s="13">
        <v>6332.4659999999994</v>
      </c>
      <c r="E109" s="2">
        <f t="shared" si="10"/>
        <v>75989.59199999999</v>
      </c>
      <c r="F109" s="2">
        <f t="shared" si="11"/>
        <v>27052.294751999994</v>
      </c>
      <c r="G109" s="2">
        <f t="shared" si="12"/>
        <v>23956</v>
      </c>
      <c r="H109" s="2">
        <f t="shared" si="13"/>
        <v>126997.88675199999</v>
      </c>
    </row>
    <row r="110" spans="1:10" x14ac:dyDescent="0.2">
      <c r="C110" s="12" t="s">
        <v>53</v>
      </c>
      <c r="D110" s="13">
        <v>6690.5579999999991</v>
      </c>
      <c r="E110" s="2">
        <f t="shared" si="10"/>
        <v>80286.695999999996</v>
      </c>
      <c r="F110" s="2">
        <f t="shared" si="11"/>
        <v>28582.063775999999</v>
      </c>
      <c r="G110" s="2">
        <f t="shared" si="12"/>
        <v>23956</v>
      </c>
      <c r="H110" s="2">
        <f t="shared" si="13"/>
        <v>132824.75977599999</v>
      </c>
      <c r="J110" s="2"/>
    </row>
    <row r="111" spans="1:10" x14ac:dyDescent="0.2">
      <c r="C111" s="12" t="s">
        <v>54</v>
      </c>
      <c r="D111" s="13">
        <v>7090.838999999999</v>
      </c>
      <c r="E111" s="2">
        <f t="shared" si="10"/>
        <v>85090.067999999985</v>
      </c>
      <c r="F111" s="2">
        <f t="shared" si="11"/>
        <v>30292.064207999993</v>
      </c>
      <c r="G111" s="2">
        <f t="shared" si="12"/>
        <v>23956</v>
      </c>
      <c r="H111" s="2">
        <f t="shared" si="13"/>
        <v>139338.132208</v>
      </c>
    </row>
    <row r="112" spans="1:10" x14ac:dyDescent="0.2">
      <c r="C112" s="12" t="s">
        <v>55</v>
      </c>
      <c r="D112" s="13">
        <v>7546.6859999999997</v>
      </c>
      <c r="E112" s="2">
        <f t="shared" si="10"/>
        <v>90560.231999999989</v>
      </c>
      <c r="F112" s="2">
        <f t="shared" si="11"/>
        <v>32239.442591999996</v>
      </c>
      <c r="G112" s="2">
        <f t="shared" si="12"/>
        <v>23956</v>
      </c>
      <c r="H112" s="2">
        <f t="shared" si="13"/>
        <v>146755.67459199997</v>
      </c>
    </row>
    <row r="113" spans="3:8" x14ac:dyDescent="0.2">
      <c r="C113" s="12" t="s">
        <v>56</v>
      </c>
      <c r="D113" s="13">
        <v>8028.2579999999989</v>
      </c>
      <c r="E113" s="2">
        <f t="shared" si="10"/>
        <v>96339.09599999999</v>
      </c>
      <c r="F113" s="2">
        <f t="shared" si="11"/>
        <v>34296.718175999995</v>
      </c>
      <c r="G113" s="2">
        <f t="shared" si="12"/>
        <v>23956</v>
      </c>
      <c r="H113" s="2">
        <f t="shared" si="13"/>
        <v>154591.81417599999</v>
      </c>
    </row>
    <row r="114" spans="3:8" x14ac:dyDescent="0.2">
      <c r="C114" s="12" t="s">
        <v>57</v>
      </c>
      <c r="D114" s="13">
        <v>8568.4830000000002</v>
      </c>
      <c r="E114" s="2">
        <f t="shared" si="10"/>
        <v>102821.796</v>
      </c>
      <c r="F114" s="2">
        <f t="shared" si="11"/>
        <v>36604.559375999997</v>
      </c>
      <c r="G114" s="2">
        <f t="shared" si="12"/>
        <v>23956</v>
      </c>
      <c r="H114" s="2">
        <f t="shared" si="13"/>
        <v>163382.35537599999</v>
      </c>
    </row>
    <row r="115" spans="3:8" x14ac:dyDescent="0.2">
      <c r="C115" s="12" t="s">
        <v>58</v>
      </c>
      <c r="D115" s="13">
        <v>9148.8389999999999</v>
      </c>
      <c r="E115" s="2">
        <f t="shared" si="10"/>
        <v>109786.068</v>
      </c>
      <c r="F115" s="2">
        <f t="shared" si="11"/>
        <v>39083.840208000001</v>
      </c>
      <c r="G115" s="2">
        <f t="shared" si="12"/>
        <v>23956</v>
      </c>
      <c r="H115" s="2">
        <f t="shared" si="13"/>
        <v>172825.90820800001</v>
      </c>
    </row>
    <row r="116" spans="3:8" x14ac:dyDescent="0.2">
      <c r="C116" s="12" t="s">
        <v>59</v>
      </c>
      <c r="D116" s="13">
        <v>9785.7899999999991</v>
      </c>
      <c r="E116" s="2">
        <f t="shared" si="10"/>
        <v>117429.47999999998</v>
      </c>
      <c r="F116" s="2">
        <f t="shared" si="11"/>
        <v>41804.894879999993</v>
      </c>
      <c r="G116" s="2">
        <f t="shared" si="12"/>
        <v>23956</v>
      </c>
      <c r="H116" s="2">
        <f t="shared" si="13"/>
        <v>183190.37487999996</v>
      </c>
    </row>
    <row r="117" spans="3:8" x14ac:dyDescent="0.2">
      <c r="C117" s="12" t="s">
        <v>60</v>
      </c>
      <c r="D117" s="13">
        <v>10475.219999999999</v>
      </c>
      <c r="E117" s="2">
        <f t="shared" si="10"/>
        <v>125702.63999999998</v>
      </c>
      <c r="F117" s="2">
        <f t="shared" si="11"/>
        <v>44750.139839999989</v>
      </c>
      <c r="G117" s="2">
        <f t="shared" si="12"/>
        <v>23956</v>
      </c>
      <c r="H117" s="2">
        <f t="shared" si="13"/>
        <v>194408.77983999997</v>
      </c>
    </row>
    <row r="118" spans="3:8" x14ac:dyDescent="0.2">
      <c r="C118" s="12" t="s">
        <v>61</v>
      </c>
      <c r="D118" s="13">
        <v>11205.81</v>
      </c>
      <c r="E118" s="2">
        <f t="shared" si="10"/>
        <v>134469.72</v>
      </c>
      <c r="F118" s="2">
        <f t="shared" si="11"/>
        <v>47871.22032</v>
      </c>
      <c r="G118" s="2">
        <f t="shared" si="12"/>
        <v>23956</v>
      </c>
      <c r="H118" s="2">
        <f t="shared" si="13"/>
        <v>206296.94031999999</v>
      </c>
    </row>
    <row r="119" spans="3:8" x14ac:dyDescent="0.2">
      <c r="C119" s="12" t="s">
        <v>62</v>
      </c>
      <c r="D119" s="13">
        <v>11765.444126625001</v>
      </c>
      <c r="E119" s="2">
        <f t="shared" si="10"/>
        <v>141185.32951950002</v>
      </c>
      <c r="F119" s="2">
        <f t="shared" si="11"/>
        <v>50261.977308942005</v>
      </c>
      <c r="G119" s="2">
        <f t="shared" si="12"/>
        <v>23956</v>
      </c>
      <c r="H119" s="2">
        <f t="shared" si="13"/>
        <v>215403.30682844203</v>
      </c>
    </row>
    <row r="120" spans="3:8" x14ac:dyDescent="0.2">
      <c r="C120" s="12" t="s">
        <v>63</v>
      </c>
      <c r="D120" s="13">
        <v>12353.716332956252</v>
      </c>
      <c r="E120" s="2">
        <f t="shared" si="10"/>
        <v>148244.59599547501</v>
      </c>
      <c r="F120" s="2">
        <f t="shared" si="11"/>
        <v>52775.076174389105</v>
      </c>
      <c r="G120" s="2">
        <f t="shared" si="12"/>
        <v>23956</v>
      </c>
      <c r="H120" s="2">
        <f t="shared" si="13"/>
        <v>224975.67216986412</v>
      </c>
    </row>
    <row r="121" spans="3:8" x14ac:dyDescent="0.2">
      <c r="C121" s="12" t="s">
        <v>64</v>
      </c>
      <c r="D121" s="13">
        <v>12971.402149604064</v>
      </c>
      <c r="E121" s="2">
        <f t="shared" si="10"/>
        <v>155656.82579524876</v>
      </c>
      <c r="F121" s="2">
        <f t="shared" si="11"/>
        <v>55413.829983108553</v>
      </c>
      <c r="G121" s="2">
        <f t="shared" si="12"/>
        <v>23956</v>
      </c>
      <c r="H121" s="2">
        <f t="shared" si="13"/>
        <v>235026.65577835732</v>
      </c>
    </row>
    <row r="122" spans="3:8" x14ac:dyDescent="0.2">
      <c r="C122" s="12" t="s">
        <v>65</v>
      </c>
      <c r="D122" s="13">
        <v>13619.972257084268</v>
      </c>
      <c r="E122" s="2">
        <f t="shared" si="10"/>
        <v>163439.6670850112</v>
      </c>
      <c r="F122" s="2">
        <f t="shared" si="11"/>
        <v>58184.521482263983</v>
      </c>
      <c r="G122" s="2">
        <f t="shared" si="12"/>
        <v>23956</v>
      </c>
      <c r="H122" s="2">
        <f t="shared" si="13"/>
        <v>245580.18856727518</v>
      </c>
    </row>
    <row r="123" spans="3:8" x14ac:dyDescent="0.2">
      <c r="C123" s="12" t="s">
        <v>66</v>
      </c>
      <c r="D123" s="13">
        <v>14300.970869938481</v>
      </c>
      <c r="E123" s="2">
        <f t="shared" ref="E123:E127" si="14">+D123*12</f>
        <v>171611.65043926178</v>
      </c>
      <c r="F123" s="2">
        <f t="shared" ref="F123:F127" si="15">+E123*$D$3</f>
        <v>61093.747556377188</v>
      </c>
      <c r="G123" s="2">
        <f t="shared" si="12"/>
        <v>23956</v>
      </c>
      <c r="H123" s="2">
        <f t="shared" ref="H123:H127" si="16">+E123+F123+G123</f>
        <v>256661.39799563895</v>
      </c>
    </row>
    <row r="124" spans="3:8" x14ac:dyDescent="0.2">
      <c r="C124" s="12" t="s">
        <v>67</v>
      </c>
      <c r="D124" s="13">
        <v>15016.019413435406</v>
      </c>
      <c r="E124" s="2">
        <f t="shared" si="14"/>
        <v>180192.23296122486</v>
      </c>
      <c r="F124" s="2">
        <f t="shared" si="15"/>
        <v>64148.434934196048</v>
      </c>
      <c r="G124" s="2">
        <f t="shared" si="12"/>
        <v>23956</v>
      </c>
      <c r="H124" s="2">
        <f t="shared" si="16"/>
        <v>268296.66789542092</v>
      </c>
    </row>
    <row r="125" spans="3:8" x14ac:dyDescent="0.2">
      <c r="C125" s="12" t="s">
        <v>68</v>
      </c>
      <c r="D125" s="13">
        <v>15766.820384107177</v>
      </c>
      <c r="E125" s="2">
        <f t="shared" si="14"/>
        <v>189201.84460928611</v>
      </c>
      <c r="F125" s="2">
        <f t="shared" si="15"/>
        <v>67355.856680905854</v>
      </c>
      <c r="G125" s="2">
        <f t="shared" si="12"/>
        <v>23956</v>
      </c>
      <c r="H125" s="2">
        <f t="shared" si="16"/>
        <v>280513.70129019197</v>
      </c>
    </row>
    <row r="126" spans="3:8" x14ac:dyDescent="0.2">
      <c r="C126" s="12" t="s">
        <v>69</v>
      </c>
      <c r="D126" s="13">
        <v>16555.161403312537</v>
      </c>
      <c r="E126" s="2">
        <f t="shared" si="14"/>
        <v>198661.93683975044</v>
      </c>
      <c r="F126" s="2">
        <f t="shared" si="15"/>
        <v>70723.649514951161</v>
      </c>
      <c r="G126" s="2">
        <f t="shared" si="12"/>
        <v>23956</v>
      </c>
      <c r="H126" s="2">
        <f t="shared" si="16"/>
        <v>293341.58635470161</v>
      </c>
    </row>
    <row r="127" spans="3:8" x14ac:dyDescent="0.2">
      <c r="C127" s="12" t="s">
        <v>70</v>
      </c>
      <c r="D127" s="13">
        <v>17382.919473478163</v>
      </c>
      <c r="E127" s="2">
        <f t="shared" si="14"/>
        <v>208595.03368173796</v>
      </c>
      <c r="F127" s="2">
        <f t="shared" si="15"/>
        <v>74259.831990698716</v>
      </c>
      <c r="G127" s="2">
        <f t="shared" si="12"/>
        <v>23956</v>
      </c>
      <c r="H127" s="2">
        <f t="shared" si="16"/>
        <v>306810.86567243666</v>
      </c>
    </row>
    <row r="128" spans="3:8" x14ac:dyDescent="0.2">
      <c r="C128" s="12"/>
      <c r="D128" s="13"/>
      <c r="E128" s="2"/>
      <c r="F128" s="2"/>
      <c r="G128" s="2"/>
      <c r="H128" s="2"/>
    </row>
    <row r="129" spans="1:8" x14ac:dyDescent="0.2">
      <c r="C129" s="12"/>
      <c r="D129" s="13"/>
      <c r="E129" s="2"/>
      <c r="F129" s="2"/>
      <c r="G129" s="2"/>
      <c r="H129" s="2"/>
    </row>
    <row r="130" spans="1:8" x14ac:dyDescent="0.2">
      <c r="C130" s="7"/>
      <c r="D130" s="8"/>
      <c r="E130" s="2"/>
      <c r="F130" s="2"/>
      <c r="G130" s="2"/>
      <c r="H130" s="2"/>
    </row>
    <row r="132" spans="1:8" x14ac:dyDescent="0.2">
      <c r="A132" s="3" t="s">
        <v>31</v>
      </c>
    </row>
    <row r="133" spans="1:8" x14ac:dyDescent="0.2">
      <c r="A133" s="3"/>
      <c r="E133" s="32" t="s">
        <v>4</v>
      </c>
      <c r="F133" s="32"/>
      <c r="G133" s="32"/>
      <c r="H133" s="32"/>
    </row>
    <row r="134" spans="1:8" ht="41.45" customHeight="1" x14ac:dyDescent="0.2">
      <c r="C134" s="14" t="s">
        <v>32</v>
      </c>
      <c r="D134" s="5" t="s">
        <v>33</v>
      </c>
      <c r="E134" s="27" t="s">
        <v>7</v>
      </c>
      <c r="F134" s="27" t="s">
        <v>8</v>
      </c>
      <c r="G134" s="27" t="s">
        <v>9</v>
      </c>
      <c r="H134" s="27" t="s">
        <v>10</v>
      </c>
    </row>
    <row r="136" spans="1:8" x14ac:dyDescent="0.2">
      <c r="B136" s="15"/>
      <c r="C136" s="16"/>
      <c r="D136" s="17"/>
      <c r="E136" s="17"/>
      <c r="F136" s="17"/>
      <c r="G136" s="17"/>
      <c r="H136" s="18"/>
    </row>
    <row r="137" spans="1:8" x14ac:dyDescent="0.2">
      <c r="A137" s="19" t="s">
        <v>35</v>
      </c>
      <c r="C137" s="25">
        <v>0.5</v>
      </c>
      <c r="D137" s="29">
        <f>E113</f>
        <v>96339.09599999999</v>
      </c>
      <c r="E137" s="20">
        <f>+D137*C137</f>
        <v>48169.547999999995</v>
      </c>
      <c r="F137" s="20">
        <f>+E137*$D$3</f>
        <v>17148.359087999997</v>
      </c>
      <c r="G137" s="20">
        <f>+$D$5*C137</f>
        <v>11978</v>
      </c>
      <c r="H137" s="20">
        <f t="shared" ref="H137:H138" si="17">+E137+F137+G137</f>
        <v>77295.907087999993</v>
      </c>
    </row>
    <row r="138" spans="1:8" x14ac:dyDescent="0.2">
      <c r="A138" s="19" t="s">
        <v>36</v>
      </c>
      <c r="C138" s="25"/>
      <c r="D138" s="26"/>
      <c r="E138" s="20">
        <f>+D138*C138</f>
        <v>0</v>
      </c>
      <c r="F138" s="20">
        <f>+E138*$D$4</f>
        <v>0</v>
      </c>
      <c r="G138" s="20">
        <f>+$D$5*C138</f>
        <v>0</v>
      </c>
      <c r="H138" s="20">
        <f t="shared" si="17"/>
        <v>0</v>
      </c>
    </row>
    <row r="139" spans="1:8" x14ac:dyDescent="0.2">
      <c r="A139" s="19"/>
      <c r="B139" s="21"/>
      <c r="C139" s="22"/>
      <c r="D139" s="20"/>
      <c r="E139" s="20"/>
      <c r="F139" s="20"/>
      <c r="G139" s="20"/>
      <c r="H139" s="20"/>
    </row>
    <row r="140" spans="1:8" x14ac:dyDescent="0.2">
      <c r="A140" s="19"/>
      <c r="B140" s="21"/>
      <c r="C140" s="22"/>
      <c r="D140" s="20"/>
      <c r="E140" s="20"/>
      <c r="F140" s="20"/>
      <c r="G140" s="20"/>
      <c r="H140" s="20"/>
    </row>
    <row r="141" spans="1:8" x14ac:dyDescent="0.2">
      <c r="A141" s="3" t="s">
        <v>37</v>
      </c>
      <c r="B141" s="21"/>
      <c r="C141" s="22"/>
      <c r="D141" s="20"/>
      <c r="E141" s="20"/>
      <c r="F141" s="20"/>
      <c r="G141" s="20"/>
      <c r="H141" s="20"/>
    </row>
    <row r="142" spans="1:8" x14ac:dyDescent="0.2">
      <c r="A142" s="3"/>
      <c r="E142" s="32" t="s">
        <v>4</v>
      </c>
      <c r="F142" s="32"/>
      <c r="G142" s="32"/>
      <c r="H142" s="32"/>
    </row>
    <row r="143" spans="1:8" ht="51" x14ac:dyDescent="0.2">
      <c r="C143" s="14" t="s">
        <v>32</v>
      </c>
      <c r="D143" s="5" t="s">
        <v>33</v>
      </c>
      <c r="E143" s="27" t="s">
        <v>7</v>
      </c>
      <c r="F143" s="27" t="s">
        <v>8</v>
      </c>
      <c r="G143" s="27" t="s">
        <v>9</v>
      </c>
      <c r="H143" s="27" t="s">
        <v>10</v>
      </c>
    </row>
    <row r="145" spans="1:8" x14ac:dyDescent="0.2">
      <c r="B145" s="15" t="s">
        <v>34</v>
      </c>
      <c r="C145" s="23">
        <v>0.47499999999999998</v>
      </c>
      <c r="D145" s="17">
        <f>+E112</f>
        <v>90560.231999999989</v>
      </c>
      <c r="E145" s="17">
        <f>+D145*C145</f>
        <v>43016.110199999996</v>
      </c>
      <c r="F145" s="17">
        <f>+E145*0.0912</f>
        <v>3923.0692502399997</v>
      </c>
      <c r="G145" s="17">
        <v>0</v>
      </c>
      <c r="H145" s="18">
        <f>+E145+F145+G145</f>
        <v>46939.179450239993</v>
      </c>
    </row>
    <row r="146" spans="1:8" x14ac:dyDescent="0.2">
      <c r="A146" s="19" t="s">
        <v>38</v>
      </c>
      <c r="C146" s="25"/>
      <c r="D146" s="26"/>
      <c r="E146" s="20"/>
      <c r="F146" s="20"/>
      <c r="G146" s="20"/>
      <c r="H146" s="20"/>
    </row>
    <row r="147" spans="1:8" x14ac:dyDescent="0.2">
      <c r="A147" s="19"/>
      <c r="B147" s="21"/>
      <c r="C147" s="22"/>
      <c r="D147" s="20"/>
      <c r="E147" s="20"/>
      <c r="F147" s="20"/>
      <c r="G147" s="20"/>
      <c r="H147" s="20"/>
    </row>
    <row r="148" spans="1:8" x14ac:dyDescent="0.2">
      <c r="A148" s="19"/>
      <c r="B148" s="21"/>
      <c r="C148" s="22"/>
      <c r="D148" s="20"/>
      <c r="E148" s="20"/>
      <c r="F148" s="20"/>
      <c r="G148" s="20"/>
      <c r="H148" s="20"/>
    </row>
    <row r="149" spans="1:8" x14ac:dyDescent="0.2">
      <c r="A149" s="3" t="s">
        <v>39</v>
      </c>
    </row>
    <row r="150" spans="1:8" x14ac:dyDescent="0.2">
      <c r="E150" s="3"/>
    </row>
  </sheetData>
  <mergeCells count="4">
    <mergeCell ref="A1:H1"/>
    <mergeCell ref="E8:H8"/>
    <mergeCell ref="E133:H133"/>
    <mergeCell ref="E142:H142"/>
  </mergeCells>
  <pageMargins left="0.7" right="0.7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4"/>
  <sheetViews>
    <sheetView topLeftCell="A31" workbookViewId="0">
      <selection activeCell="D56" sqref="D56:D100"/>
    </sheetView>
  </sheetViews>
  <sheetFormatPr defaultRowHeight="12.75" x14ac:dyDescent="0.2"/>
  <cols>
    <col min="1" max="1" width="14.42578125" customWidth="1"/>
    <col min="2" max="2" width="8.85546875" customWidth="1"/>
    <col min="3" max="3" width="10.28515625" customWidth="1"/>
    <col min="4" max="4" width="8.85546875" customWidth="1"/>
    <col min="5" max="5" width="11" bestFit="1" customWidth="1"/>
    <col min="6" max="6" width="10.7109375" customWidth="1"/>
    <col min="7" max="7" width="8.85546875" customWidth="1"/>
    <col min="8" max="8" width="10.140625" customWidth="1"/>
    <col min="9" max="9" width="4" customWidth="1"/>
  </cols>
  <sheetData>
    <row r="1" spans="1:8" x14ac:dyDescent="0.2">
      <c r="A1" s="33" t="s">
        <v>44</v>
      </c>
      <c r="B1" s="33"/>
      <c r="C1" s="33"/>
      <c r="D1" s="33"/>
      <c r="E1" s="33"/>
      <c r="F1" s="33"/>
      <c r="G1" s="33"/>
      <c r="H1" s="33"/>
    </row>
    <row r="2" spans="1:8" x14ac:dyDescent="0.2">
      <c r="D2" s="28"/>
    </row>
    <row r="3" spans="1:8" x14ac:dyDescent="0.2">
      <c r="A3" t="s">
        <v>0</v>
      </c>
      <c r="D3" s="24">
        <v>0.32500000000000001</v>
      </c>
    </row>
    <row r="4" spans="1:8" x14ac:dyDescent="0.2">
      <c r="A4" t="s">
        <v>1</v>
      </c>
      <c r="D4" s="24">
        <v>0.2031</v>
      </c>
    </row>
    <row r="5" spans="1:8" x14ac:dyDescent="0.2">
      <c r="A5" t="s">
        <v>2</v>
      </c>
      <c r="D5" s="1">
        <v>15700</v>
      </c>
    </row>
    <row r="6" spans="1:8" x14ac:dyDescent="0.2">
      <c r="C6" s="2"/>
    </row>
    <row r="7" spans="1:8" x14ac:dyDescent="0.2">
      <c r="A7" s="3" t="s">
        <v>3</v>
      </c>
      <c r="C7" s="2"/>
    </row>
    <row r="8" spans="1:8" x14ac:dyDescent="0.2">
      <c r="E8" s="32" t="s">
        <v>4</v>
      </c>
      <c r="F8" s="32"/>
      <c r="G8" s="32"/>
      <c r="H8" s="32"/>
    </row>
    <row r="9" spans="1:8" s="4" customFormat="1" ht="40.9" customHeight="1" x14ac:dyDescent="0.2">
      <c r="C9" s="5" t="s">
        <v>5</v>
      </c>
      <c r="D9" s="6" t="s">
        <v>6</v>
      </c>
      <c r="E9" s="27" t="s">
        <v>7</v>
      </c>
      <c r="F9" s="27" t="s">
        <v>8</v>
      </c>
      <c r="G9" s="27" t="s">
        <v>9</v>
      </c>
      <c r="H9" s="27" t="s">
        <v>10</v>
      </c>
    </row>
    <row r="10" spans="1:8" x14ac:dyDescent="0.2">
      <c r="A10" s="3" t="s">
        <v>11</v>
      </c>
      <c r="C10" s="7">
        <v>1</v>
      </c>
      <c r="D10" s="8">
        <v>6484</v>
      </c>
      <c r="E10" s="2">
        <f t="shared" ref="E10:E54" si="0">+D10*12</f>
        <v>77808</v>
      </c>
      <c r="F10" s="2">
        <f t="shared" ref="F10:F54" si="1">+E10*$D$3</f>
        <v>25287.600000000002</v>
      </c>
      <c r="G10" s="2">
        <f t="shared" ref="G10:G54" si="2">+$D$5</f>
        <v>15700</v>
      </c>
      <c r="H10" s="2">
        <f>+E10+F10+G10</f>
        <v>118795.6</v>
      </c>
    </row>
    <row r="11" spans="1:8" x14ac:dyDescent="0.2">
      <c r="C11" s="7">
        <f>+C10+1</f>
        <v>2</v>
      </c>
      <c r="D11" s="8">
        <v>6645</v>
      </c>
      <c r="E11" s="2">
        <f t="shared" si="0"/>
        <v>79740</v>
      </c>
      <c r="F11" s="2">
        <f t="shared" si="1"/>
        <v>25915.5</v>
      </c>
      <c r="G11" s="2">
        <f t="shared" si="2"/>
        <v>15700</v>
      </c>
      <c r="H11" s="2">
        <f t="shared" ref="H11:H54" si="3">+E11+F11+G11</f>
        <v>121355.5</v>
      </c>
    </row>
    <row r="12" spans="1:8" x14ac:dyDescent="0.2">
      <c r="C12" s="7">
        <f t="shared" ref="C12:C54" si="4">+C11+1</f>
        <v>3</v>
      </c>
      <c r="D12" s="8">
        <v>6811</v>
      </c>
      <c r="E12" s="2">
        <f t="shared" si="0"/>
        <v>81732</v>
      </c>
      <c r="F12" s="2">
        <f t="shared" si="1"/>
        <v>26562.9</v>
      </c>
      <c r="G12" s="2">
        <f t="shared" si="2"/>
        <v>15700</v>
      </c>
      <c r="H12" s="2">
        <f t="shared" si="3"/>
        <v>123994.9</v>
      </c>
    </row>
    <row r="13" spans="1:8" x14ac:dyDescent="0.2">
      <c r="C13" s="7">
        <f t="shared" si="4"/>
        <v>4</v>
      </c>
      <c r="D13" s="8">
        <v>6982</v>
      </c>
      <c r="E13" s="2">
        <f t="shared" si="0"/>
        <v>83784</v>
      </c>
      <c r="F13" s="2">
        <f t="shared" si="1"/>
        <v>27229.8</v>
      </c>
      <c r="G13" s="2">
        <f t="shared" si="2"/>
        <v>15700</v>
      </c>
      <c r="H13" s="2">
        <f t="shared" si="3"/>
        <v>126713.8</v>
      </c>
    </row>
    <row r="14" spans="1:8" x14ac:dyDescent="0.2">
      <c r="C14" s="7">
        <f t="shared" si="4"/>
        <v>5</v>
      </c>
      <c r="D14" s="8">
        <v>7156</v>
      </c>
      <c r="E14" s="2">
        <f t="shared" si="0"/>
        <v>85872</v>
      </c>
      <c r="F14" s="2">
        <f t="shared" si="1"/>
        <v>27908.400000000001</v>
      </c>
      <c r="G14" s="2">
        <f t="shared" si="2"/>
        <v>15700</v>
      </c>
      <c r="H14" s="2">
        <f t="shared" si="3"/>
        <v>129480.4</v>
      </c>
    </row>
    <row r="15" spans="1:8" x14ac:dyDescent="0.2">
      <c r="C15" s="7">
        <f t="shared" si="4"/>
        <v>6</v>
      </c>
      <c r="D15" s="8">
        <v>7335</v>
      </c>
      <c r="E15" s="2">
        <f t="shared" si="0"/>
        <v>88020</v>
      </c>
      <c r="F15" s="2">
        <f t="shared" si="1"/>
        <v>28606.5</v>
      </c>
      <c r="G15" s="2">
        <f t="shared" si="2"/>
        <v>15700</v>
      </c>
      <c r="H15" s="2">
        <f t="shared" si="3"/>
        <v>132326.5</v>
      </c>
    </row>
    <row r="16" spans="1:8" x14ac:dyDescent="0.2">
      <c r="C16" s="7">
        <f t="shared" si="4"/>
        <v>7</v>
      </c>
      <c r="D16" s="8">
        <v>7519</v>
      </c>
      <c r="E16" s="2">
        <f t="shared" si="0"/>
        <v>90228</v>
      </c>
      <c r="F16" s="2">
        <f t="shared" si="1"/>
        <v>29324.100000000002</v>
      </c>
      <c r="G16" s="2">
        <f t="shared" si="2"/>
        <v>15700</v>
      </c>
      <c r="H16" s="2">
        <f t="shared" si="3"/>
        <v>135252.1</v>
      </c>
    </row>
    <row r="17" spans="3:8" x14ac:dyDescent="0.2">
      <c r="C17" s="7">
        <f t="shared" si="4"/>
        <v>8</v>
      </c>
      <c r="D17" s="8">
        <v>7706</v>
      </c>
      <c r="E17" s="2">
        <f t="shared" si="0"/>
        <v>92472</v>
      </c>
      <c r="F17" s="2">
        <f t="shared" si="1"/>
        <v>30053.4</v>
      </c>
      <c r="G17" s="2">
        <f t="shared" si="2"/>
        <v>15700</v>
      </c>
      <c r="H17" s="2">
        <f t="shared" si="3"/>
        <v>138225.4</v>
      </c>
    </row>
    <row r="18" spans="3:8" x14ac:dyDescent="0.2">
      <c r="C18" s="7">
        <f t="shared" si="4"/>
        <v>9</v>
      </c>
      <c r="D18" s="8">
        <v>7899</v>
      </c>
      <c r="E18" s="2">
        <f t="shared" si="0"/>
        <v>94788</v>
      </c>
      <c r="F18" s="2">
        <f t="shared" si="1"/>
        <v>30806.100000000002</v>
      </c>
      <c r="G18" s="2">
        <f t="shared" si="2"/>
        <v>15700</v>
      </c>
      <c r="H18" s="2">
        <f t="shared" si="3"/>
        <v>141294.1</v>
      </c>
    </row>
    <row r="19" spans="3:8" x14ac:dyDescent="0.2">
      <c r="C19" s="7">
        <f t="shared" si="4"/>
        <v>10</v>
      </c>
      <c r="D19" s="8">
        <v>8096</v>
      </c>
      <c r="E19" s="2">
        <f t="shared" si="0"/>
        <v>97152</v>
      </c>
      <c r="F19" s="2">
        <f t="shared" si="1"/>
        <v>31574.400000000001</v>
      </c>
      <c r="G19" s="2">
        <f t="shared" si="2"/>
        <v>15700</v>
      </c>
      <c r="H19" s="2">
        <f t="shared" si="3"/>
        <v>144426.4</v>
      </c>
    </row>
    <row r="20" spans="3:8" x14ac:dyDescent="0.2">
      <c r="C20" s="7">
        <f t="shared" si="4"/>
        <v>11</v>
      </c>
      <c r="D20" s="8">
        <v>8298</v>
      </c>
      <c r="E20" s="2">
        <f t="shared" si="0"/>
        <v>99576</v>
      </c>
      <c r="F20" s="2">
        <f t="shared" si="1"/>
        <v>32362.2</v>
      </c>
      <c r="G20" s="2">
        <f t="shared" si="2"/>
        <v>15700</v>
      </c>
      <c r="H20" s="2">
        <f t="shared" si="3"/>
        <v>147638.20000000001</v>
      </c>
    </row>
    <row r="21" spans="3:8" x14ac:dyDescent="0.2">
      <c r="C21" s="7">
        <f t="shared" si="4"/>
        <v>12</v>
      </c>
      <c r="D21" s="8">
        <v>8506</v>
      </c>
      <c r="E21" s="2">
        <f t="shared" si="0"/>
        <v>102072</v>
      </c>
      <c r="F21" s="2">
        <f t="shared" si="1"/>
        <v>33173.4</v>
      </c>
      <c r="G21" s="2">
        <f t="shared" si="2"/>
        <v>15700</v>
      </c>
      <c r="H21" s="2">
        <f t="shared" si="3"/>
        <v>150945.4</v>
      </c>
    </row>
    <row r="22" spans="3:8" x14ac:dyDescent="0.2">
      <c r="C22" s="7">
        <f t="shared" si="4"/>
        <v>13</v>
      </c>
      <c r="D22" s="8">
        <v>8719</v>
      </c>
      <c r="E22" s="2">
        <f t="shared" si="0"/>
        <v>104628</v>
      </c>
      <c r="F22" s="2">
        <f t="shared" si="1"/>
        <v>34004.1</v>
      </c>
      <c r="G22" s="2">
        <f t="shared" si="2"/>
        <v>15700</v>
      </c>
      <c r="H22" s="2">
        <f t="shared" si="3"/>
        <v>154332.1</v>
      </c>
    </row>
    <row r="23" spans="3:8" x14ac:dyDescent="0.2">
      <c r="C23" s="7">
        <f t="shared" si="4"/>
        <v>14</v>
      </c>
      <c r="D23" s="8">
        <v>8937</v>
      </c>
      <c r="E23" s="2">
        <f t="shared" si="0"/>
        <v>107244</v>
      </c>
      <c r="F23" s="2">
        <f t="shared" si="1"/>
        <v>34854.300000000003</v>
      </c>
      <c r="G23" s="2">
        <f t="shared" si="2"/>
        <v>15700</v>
      </c>
      <c r="H23" s="2">
        <f t="shared" si="3"/>
        <v>157798.29999999999</v>
      </c>
    </row>
    <row r="24" spans="3:8" x14ac:dyDescent="0.2">
      <c r="C24" s="7">
        <f t="shared" si="4"/>
        <v>15</v>
      </c>
      <c r="D24" s="8">
        <v>9160</v>
      </c>
      <c r="E24" s="2">
        <f t="shared" si="0"/>
        <v>109920</v>
      </c>
      <c r="F24" s="2">
        <f t="shared" si="1"/>
        <v>35724</v>
      </c>
      <c r="G24" s="2">
        <f t="shared" si="2"/>
        <v>15700</v>
      </c>
      <c r="H24" s="2">
        <f t="shared" si="3"/>
        <v>161344</v>
      </c>
    </row>
    <row r="25" spans="3:8" x14ac:dyDescent="0.2">
      <c r="C25" s="7">
        <f t="shared" si="4"/>
        <v>16</v>
      </c>
      <c r="D25" s="8">
        <v>9389</v>
      </c>
      <c r="E25" s="2">
        <f t="shared" si="0"/>
        <v>112668</v>
      </c>
      <c r="F25" s="2">
        <f t="shared" si="1"/>
        <v>36617.1</v>
      </c>
      <c r="G25" s="2">
        <f t="shared" si="2"/>
        <v>15700</v>
      </c>
      <c r="H25" s="2">
        <f t="shared" si="3"/>
        <v>164985.1</v>
      </c>
    </row>
    <row r="26" spans="3:8" x14ac:dyDescent="0.2">
      <c r="C26" s="7">
        <f t="shared" si="4"/>
        <v>17</v>
      </c>
      <c r="D26" s="8">
        <v>9623</v>
      </c>
      <c r="E26" s="2">
        <f t="shared" si="0"/>
        <v>115476</v>
      </c>
      <c r="F26" s="2">
        <f t="shared" si="1"/>
        <v>37529.700000000004</v>
      </c>
      <c r="G26" s="2">
        <f t="shared" si="2"/>
        <v>15700</v>
      </c>
      <c r="H26" s="2">
        <f t="shared" si="3"/>
        <v>168705.7</v>
      </c>
    </row>
    <row r="27" spans="3:8" x14ac:dyDescent="0.2">
      <c r="C27" s="7">
        <f t="shared" si="4"/>
        <v>18</v>
      </c>
      <c r="D27" s="8">
        <v>9864</v>
      </c>
      <c r="E27" s="2">
        <f t="shared" si="0"/>
        <v>118368</v>
      </c>
      <c r="F27" s="2">
        <f t="shared" si="1"/>
        <v>38469.599999999999</v>
      </c>
      <c r="G27" s="2">
        <f t="shared" si="2"/>
        <v>15700</v>
      </c>
      <c r="H27" s="2">
        <f t="shared" si="3"/>
        <v>172537.60000000001</v>
      </c>
    </row>
    <row r="28" spans="3:8" x14ac:dyDescent="0.2">
      <c r="C28" s="7">
        <f t="shared" si="4"/>
        <v>19</v>
      </c>
      <c r="D28" s="8">
        <v>10110</v>
      </c>
      <c r="E28" s="2">
        <f t="shared" si="0"/>
        <v>121320</v>
      </c>
      <c r="F28" s="2">
        <f t="shared" si="1"/>
        <v>39429</v>
      </c>
      <c r="G28" s="2">
        <f t="shared" si="2"/>
        <v>15700</v>
      </c>
      <c r="H28" s="2">
        <f t="shared" si="3"/>
        <v>176449</v>
      </c>
    </row>
    <row r="29" spans="3:8" x14ac:dyDescent="0.2">
      <c r="C29" s="7">
        <f t="shared" si="4"/>
        <v>20</v>
      </c>
      <c r="D29" s="8">
        <v>10364</v>
      </c>
      <c r="E29" s="2">
        <f t="shared" si="0"/>
        <v>124368</v>
      </c>
      <c r="F29" s="2">
        <f t="shared" si="1"/>
        <v>40419.599999999999</v>
      </c>
      <c r="G29" s="2">
        <f t="shared" si="2"/>
        <v>15700</v>
      </c>
      <c r="H29" s="2">
        <f t="shared" si="3"/>
        <v>180487.6</v>
      </c>
    </row>
    <row r="30" spans="3:8" x14ac:dyDescent="0.2">
      <c r="C30" s="7">
        <f t="shared" si="4"/>
        <v>21</v>
      </c>
      <c r="D30" s="8">
        <v>10623</v>
      </c>
      <c r="E30" s="2">
        <f t="shared" si="0"/>
        <v>127476</v>
      </c>
      <c r="F30" s="2">
        <f t="shared" si="1"/>
        <v>41429.700000000004</v>
      </c>
      <c r="G30" s="2">
        <f t="shared" si="2"/>
        <v>15700</v>
      </c>
      <c r="H30" s="2">
        <f t="shared" si="3"/>
        <v>184605.7</v>
      </c>
    </row>
    <row r="31" spans="3:8" x14ac:dyDescent="0.2">
      <c r="C31" s="7">
        <f t="shared" si="4"/>
        <v>22</v>
      </c>
      <c r="D31" s="8">
        <v>10887</v>
      </c>
      <c r="E31" s="2">
        <f t="shared" si="0"/>
        <v>130644</v>
      </c>
      <c r="F31" s="2">
        <f t="shared" si="1"/>
        <v>42459.3</v>
      </c>
      <c r="G31" s="2">
        <f t="shared" si="2"/>
        <v>15700</v>
      </c>
      <c r="H31" s="2">
        <f t="shared" si="3"/>
        <v>188803.3</v>
      </c>
    </row>
    <row r="32" spans="3:8" x14ac:dyDescent="0.2">
      <c r="C32" s="7">
        <f t="shared" si="4"/>
        <v>23</v>
      </c>
      <c r="D32" s="8">
        <v>11160</v>
      </c>
      <c r="E32" s="2">
        <f t="shared" si="0"/>
        <v>133920</v>
      </c>
      <c r="F32" s="2">
        <f t="shared" si="1"/>
        <v>43524</v>
      </c>
      <c r="G32" s="2">
        <f t="shared" si="2"/>
        <v>15700</v>
      </c>
      <c r="H32" s="2">
        <f t="shared" si="3"/>
        <v>193144</v>
      </c>
    </row>
    <row r="33" spans="3:8" x14ac:dyDescent="0.2">
      <c r="C33" s="7">
        <f t="shared" si="4"/>
        <v>24</v>
      </c>
      <c r="D33" s="8">
        <v>11439</v>
      </c>
      <c r="E33" s="2">
        <f t="shared" si="0"/>
        <v>137268</v>
      </c>
      <c r="F33" s="2">
        <f t="shared" si="1"/>
        <v>44612.1</v>
      </c>
      <c r="G33" s="2">
        <f t="shared" si="2"/>
        <v>15700</v>
      </c>
      <c r="H33" s="2">
        <f t="shared" si="3"/>
        <v>197580.1</v>
      </c>
    </row>
    <row r="34" spans="3:8" x14ac:dyDescent="0.2">
      <c r="C34" s="7">
        <f t="shared" si="4"/>
        <v>25</v>
      </c>
      <c r="D34" s="8">
        <v>11725</v>
      </c>
      <c r="E34" s="2">
        <f t="shared" si="0"/>
        <v>140700</v>
      </c>
      <c r="F34" s="2">
        <f t="shared" si="1"/>
        <v>45727.5</v>
      </c>
      <c r="G34" s="2">
        <f t="shared" si="2"/>
        <v>15700</v>
      </c>
      <c r="H34" s="2">
        <f t="shared" si="3"/>
        <v>202127.5</v>
      </c>
    </row>
    <row r="35" spans="3:8" x14ac:dyDescent="0.2">
      <c r="C35" s="7">
        <f t="shared" si="4"/>
        <v>26</v>
      </c>
      <c r="D35" s="8">
        <v>12019</v>
      </c>
      <c r="E35" s="2">
        <f t="shared" si="0"/>
        <v>144228</v>
      </c>
      <c r="F35" s="2">
        <f t="shared" si="1"/>
        <v>46874.1</v>
      </c>
      <c r="G35" s="2">
        <f t="shared" si="2"/>
        <v>15700</v>
      </c>
      <c r="H35" s="2">
        <f t="shared" si="3"/>
        <v>206802.1</v>
      </c>
    </row>
    <row r="36" spans="3:8" x14ac:dyDescent="0.2">
      <c r="C36" s="7">
        <f t="shared" si="4"/>
        <v>27</v>
      </c>
      <c r="D36" s="8">
        <v>12319</v>
      </c>
      <c r="E36" s="2">
        <f t="shared" si="0"/>
        <v>147828</v>
      </c>
      <c r="F36" s="2">
        <f t="shared" si="1"/>
        <v>48044.1</v>
      </c>
      <c r="G36" s="2">
        <f t="shared" si="2"/>
        <v>15700</v>
      </c>
      <c r="H36" s="2">
        <f t="shared" si="3"/>
        <v>211572.1</v>
      </c>
    </row>
    <row r="37" spans="3:8" x14ac:dyDescent="0.2">
      <c r="C37" s="7">
        <f t="shared" si="4"/>
        <v>28</v>
      </c>
      <c r="D37" s="8">
        <v>12626</v>
      </c>
      <c r="E37" s="2">
        <f t="shared" si="0"/>
        <v>151512</v>
      </c>
      <c r="F37" s="2">
        <f t="shared" si="1"/>
        <v>49241.4</v>
      </c>
      <c r="G37" s="2">
        <f t="shared" si="2"/>
        <v>15700</v>
      </c>
      <c r="H37" s="2">
        <f t="shared" si="3"/>
        <v>216453.4</v>
      </c>
    </row>
    <row r="38" spans="3:8" x14ac:dyDescent="0.2">
      <c r="C38" s="7">
        <f t="shared" si="4"/>
        <v>29</v>
      </c>
      <c r="D38" s="8">
        <v>12941</v>
      </c>
      <c r="E38" s="2">
        <f t="shared" si="0"/>
        <v>155292</v>
      </c>
      <c r="F38" s="2">
        <f t="shared" si="1"/>
        <v>50469.9</v>
      </c>
      <c r="G38" s="2">
        <f t="shared" si="2"/>
        <v>15700</v>
      </c>
      <c r="H38" s="2">
        <f t="shared" si="3"/>
        <v>221461.9</v>
      </c>
    </row>
    <row r="39" spans="3:8" x14ac:dyDescent="0.2">
      <c r="C39" s="7">
        <f t="shared" si="4"/>
        <v>30</v>
      </c>
      <c r="D39" s="8">
        <v>13265</v>
      </c>
      <c r="E39" s="2">
        <f t="shared" si="0"/>
        <v>159180</v>
      </c>
      <c r="F39" s="2">
        <f t="shared" si="1"/>
        <v>51733.5</v>
      </c>
      <c r="G39" s="2">
        <f t="shared" si="2"/>
        <v>15700</v>
      </c>
      <c r="H39" s="2">
        <f t="shared" si="3"/>
        <v>226613.5</v>
      </c>
    </row>
    <row r="40" spans="3:8" x14ac:dyDescent="0.2">
      <c r="C40" s="7">
        <f t="shared" si="4"/>
        <v>31</v>
      </c>
      <c r="D40" s="8">
        <v>13596</v>
      </c>
      <c r="E40" s="2">
        <f t="shared" si="0"/>
        <v>163152</v>
      </c>
      <c r="F40" s="2">
        <f t="shared" si="1"/>
        <v>53024.4</v>
      </c>
      <c r="G40" s="2">
        <f t="shared" si="2"/>
        <v>15700</v>
      </c>
      <c r="H40" s="2">
        <f t="shared" si="3"/>
        <v>231876.4</v>
      </c>
    </row>
    <row r="41" spans="3:8" x14ac:dyDescent="0.2">
      <c r="C41" s="7">
        <f t="shared" si="4"/>
        <v>32</v>
      </c>
      <c r="D41" s="8">
        <v>13937</v>
      </c>
      <c r="E41" s="2">
        <f t="shared" si="0"/>
        <v>167244</v>
      </c>
      <c r="F41" s="2">
        <f t="shared" si="1"/>
        <v>54354.3</v>
      </c>
      <c r="G41" s="2">
        <f t="shared" si="2"/>
        <v>15700</v>
      </c>
      <c r="H41" s="2">
        <f t="shared" si="3"/>
        <v>237298.3</v>
      </c>
    </row>
    <row r="42" spans="3:8" x14ac:dyDescent="0.2">
      <c r="C42" s="7">
        <f t="shared" si="4"/>
        <v>33</v>
      </c>
      <c r="D42" s="8">
        <v>14285</v>
      </c>
      <c r="E42" s="2">
        <f t="shared" si="0"/>
        <v>171420</v>
      </c>
      <c r="F42" s="2">
        <f t="shared" si="1"/>
        <v>55711.5</v>
      </c>
      <c r="G42" s="2">
        <f t="shared" si="2"/>
        <v>15700</v>
      </c>
      <c r="H42" s="2">
        <f t="shared" si="3"/>
        <v>242831.5</v>
      </c>
    </row>
    <row r="43" spans="3:8" x14ac:dyDescent="0.2">
      <c r="C43" s="7">
        <f t="shared" si="4"/>
        <v>34</v>
      </c>
      <c r="D43" s="8">
        <v>14642</v>
      </c>
      <c r="E43" s="2">
        <f t="shared" si="0"/>
        <v>175704</v>
      </c>
      <c r="F43" s="2">
        <f t="shared" si="1"/>
        <v>57103.8</v>
      </c>
      <c r="G43" s="2">
        <f t="shared" si="2"/>
        <v>15700</v>
      </c>
      <c r="H43" s="2">
        <f t="shared" si="3"/>
        <v>248507.8</v>
      </c>
    </row>
    <row r="44" spans="3:8" x14ac:dyDescent="0.2">
      <c r="C44" s="7">
        <f t="shared" si="4"/>
        <v>35</v>
      </c>
      <c r="D44" s="8">
        <v>15009</v>
      </c>
      <c r="E44" s="2">
        <f t="shared" si="0"/>
        <v>180108</v>
      </c>
      <c r="F44" s="2">
        <f t="shared" si="1"/>
        <v>58535.1</v>
      </c>
      <c r="G44" s="2">
        <f t="shared" si="2"/>
        <v>15700</v>
      </c>
      <c r="H44" s="2">
        <f t="shared" si="3"/>
        <v>254343.1</v>
      </c>
    </row>
    <row r="45" spans="3:8" x14ac:dyDescent="0.2">
      <c r="C45" s="7">
        <f t="shared" si="4"/>
        <v>36</v>
      </c>
      <c r="D45" s="8">
        <v>15384</v>
      </c>
      <c r="E45" s="2">
        <f t="shared" si="0"/>
        <v>184608</v>
      </c>
      <c r="F45" s="2">
        <f t="shared" si="1"/>
        <v>59997.599999999999</v>
      </c>
      <c r="G45" s="2">
        <f t="shared" si="2"/>
        <v>15700</v>
      </c>
      <c r="H45" s="2">
        <f t="shared" si="3"/>
        <v>260305.6</v>
      </c>
    </row>
    <row r="46" spans="3:8" x14ac:dyDescent="0.2">
      <c r="C46" s="7">
        <f t="shared" si="4"/>
        <v>37</v>
      </c>
      <c r="D46" s="8">
        <v>15768</v>
      </c>
      <c r="E46" s="2">
        <f t="shared" si="0"/>
        <v>189216</v>
      </c>
      <c r="F46" s="2">
        <f t="shared" si="1"/>
        <v>61495.200000000004</v>
      </c>
      <c r="G46" s="2">
        <f t="shared" si="2"/>
        <v>15700</v>
      </c>
      <c r="H46" s="2">
        <f t="shared" si="3"/>
        <v>266411.2</v>
      </c>
    </row>
    <row r="47" spans="3:8" x14ac:dyDescent="0.2">
      <c r="C47" s="7">
        <f t="shared" si="4"/>
        <v>38</v>
      </c>
      <c r="D47" s="8">
        <v>16162</v>
      </c>
      <c r="E47" s="2">
        <f t="shared" si="0"/>
        <v>193944</v>
      </c>
      <c r="F47" s="2">
        <f t="shared" si="1"/>
        <v>63031.8</v>
      </c>
      <c r="G47" s="2">
        <f t="shared" si="2"/>
        <v>15700</v>
      </c>
      <c r="H47" s="2">
        <f t="shared" si="3"/>
        <v>272675.8</v>
      </c>
    </row>
    <row r="48" spans="3:8" x14ac:dyDescent="0.2">
      <c r="C48" s="7">
        <f t="shared" si="4"/>
        <v>39</v>
      </c>
      <c r="D48" s="8">
        <v>16567</v>
      </c>
      <c r="E48" s="2">
        <f t="shared" si="0"/>
        <v>198804</v>
      </c>
      <c r="F48" s="2">
        <f t="shared" si="1"/>
        <v>64611.3</v>
      </c>
      <c r="G48" s="2">
        <f t="shared" si="2"/>
        <v>15700</v>
      </c>
      <c r="H48" s="2">
        <f t="shared" si="3"/>
        <v>279115.3</v>
      </c>
    </row>
    <row r="49" spans="1:8" x14ac:dyDescent="0.2">
      <c r="C49" s="7">
        <f t="shared" si="4"/>
        <v>40</v>
      </c>
      <c r="D49" s="8">
        <v>16981</v>
      </c>
      <c r="E49" s="2">
        <f t="shared" si="0"/>
        <v>203772</v>
      </c>
      <c r="F49" s="2">
        <f t="shared" si="1"/>
        <v>66225.900000000009</v>
      </c>
      <c r="G49" s="2">
        <f t="shared" si="2"/>
        <v>15700</v>
      </c>
      <c r="H49" s="2">
        <f t="shared" si="3"/>
        <v>285697.90000000002</v>
      </c>
    </row>
    <row r="50" spans="1:8" x14ac:dyDescent="0.2">
      <c r="C50" s="7">
        <f t="shared" si="4"/>
        <v>41</v>
      </c>
      <c r="D50" s="8">
        <v>17405</v>
      </c>
      <c r="E50" s="2">
        <f t="shared" si="0"/>
        <v>208860</v>
      </c>
      <c r="F50" s="2">
        <f t="shared" si="1"/>
        <v>67879.5</v>
      </c>
      <c r="G50" s="2">
        <f t="shared" si="2"/>
        <v>15700</v>
      </c>
      <c r="H50" s="2">
        <f t="shared" si="3"/>
        <v>292439.5</v>
      </c>
    </row>
    <row r="51" spans="1:8" x14ac:dyDescent="0.2">
      <c r="C51" s="7">
        <f t="shared" si="4"/>
        <v>42</v>
      </c>
      <c r="D51" s="8">
        <v>17840</v>
      </c>
      <c r="E51" s="2">
        <f t="shared" si="0"/>
        <v>214080</v>
      </c>
      <c r="F51" s="2">
        <f t="shared" si="1"/>
        <v>69576</v>
      </c>
      <c r="G51" s="2">
        <f t="shared" si="2"/>
        <v>15700</v>
      </c>
      <c r="H51" s="2">
        <f t="shared" si="3"/>
        <v>299356</v>
      </c>
    </row>
    <row r="52" spans="1:8" s="9" customFormat="1" x14ac:dyDescent="0.2">
      <c r="C52" s="10">
        <f t="shared" si="4"/>
        <v>43</v>
      </c>
      <c r="D52" s="8">
        <v>18286</v>
      </c>
      <c r="E52" s="11">
        <f t="shared" si="0"/>
        <v>219432</v>
      </c>
      <c r="F52" s="11">
        <f t="shared" si="1"/>
        <v>71315.400000000009</v>
      </c>
      <c r="G52" s="11">
        <f t="shared" si="2"/>
        <v>15700</v>
      </c>
      <c r="H52" s="11">
        <f t="shared" si="3"/>
        <v>306447.40000000002</v>
      </c>
    </row>
    <row r="53" spans="1:8" s="9" customFormat="1" x14ac:dyDescent="0.2">
      <c r="C53" s="10">
        <f t="shared" si="4"/>
        <v>44</v>
      </c>
      <c r="D53" s="8">
        <v>18743</v>
      </c>
      <c r="E53" s="11">
        <f t="shared" si="0"/>
        <v>224916</v>
      </c>
      <c r="F53" s="11">
        <f t="shared" si="1"/>
        <v>73097.7</v>
      </c>
      <c r="G53" s="11">
        <f t="shared" si="2"/>
        <v>15700</v>
      </c>
      <c r="H53" s="11">
        <f t="shared" si="3"/>
        <v>313713.7</v>
      </c>
    </row>
    <row r="54" spans="1:8" s="9" customFormat="1" x14ac:dyDescent="0.2">
      <c r="C54" s="10">
        <f t="shared" si="4"/>
        <v>45</v>
      </c>
      <c r="D54" s="8">
        <v>19212</v>
      </c>
      <c r="E54" s="11">
        <f t="shared" si="0"/>
        <v>230544</v>
      </c>
      <c r="F54" s="11">
        <f t="shared" si="1"/>
        <v>74926.8</v>
      </c>
      <c r="G54" s="11">
        <f t="shared" si="2"/>
        <v>15700</v>
      </c>
      <c r="H54" s="11">
        <f t="shared" si="3"/>
        <v>321170.8</v>
      </c>
    </row>
    <row r="55" spans="1:8" ht="15" customHeight="1" x14ac:dyDescent="0.2">
      <c r="C55" s="7"/>
      <c r="D55" s="8"/>
      <c r="E55" s="2"/>
      <c r="F55" s="2"/>
      <c r="G55" s="2"/>
      <c r="H55" s="2"/>
    </row>
    <row r="56" spans="1:8" x14ac:dyDescent="0.2">
      <c r="A56" s="3" t="s">
        <v>12</v>
      </c>
      <c r="C56" s="7">
        <v>1</v>
      </c>
      <c r="D56" s="8">
        <v>6484</v>
      </c>
      <c r="E56" s="2">
        <f t="shared" ref="E56:E100" si="5">+D56*12</f>
        <v>77808</v>
      </c>
      <c r="F56" s="2">
        <f t="shared" ref="F56:F100" si="6">+E56*$D$4</f>
        <v>15802.8048</v>
      </c>
      <c r="G56" s="2">
        <f t="shared" ref="G56:G100" si="7">+$D$5</f>
        <v>15700</v>
      </c>
      <c r="H56" s="2">
        <f>+E56+F56+G56</f>
        <v>109310.8048</v>
      </c>
    </row>
    <row r="57" spans="1:8" x14ac:dyDescent="0.2">
      <c r="C57" s="7">
        <f>+C56+1</f>
        <v>2</v>
      </c>
      <c r="D57" s="8">
        <v>6645</v>
      </c>
      <c r="E57" s="2">
        <f t="shared" si="5"/>
        <v>79740</v>
      </c>
      <c r="F57" s="2">
        <f t="shared" si="6"/>
        <v>16195.194</v>
      </c>
      <c r="G57" s="2">
        <f t="shared" si="7"/>
        <v>15700</v>
      </c>
      <c r="H57" s="2">
        <f t="shared" ref="H57:H100" si="8">+E57+F57+G57</f>
        <v>111635.194</v>
      </c>
    </row>
    <row r="58" spans="1:8" x14ac:dyDescent="0.2">
      <c r="C58" s="7">
        <f t="shared" ref="C58:C100" si="9">+C57+1</f>
        <v>3</v>
      </c>
      <c r="D58" s="8">
        <v>6811</v>
      </c>
      <c r="E58" s="2">
        <f t="shared" si="5"/>
        <v>81732</v>
      </c>
      <c r="F58" s="2">
        <f t="shared" si="6"/>
        <v>16599.769199999999</v>
      </c>
      <c r="G58" s="2">
        <f t="shared" si="7"/>
        <v>15700</v>
      </c>
      <c r="H58" s="2">
        <f t="shared" si="8"/>
        <v>114031.7692</v>
      </c>
    </row>
    <row r="59" spans="1:8" x14ac:dyDescent="0.2">
      <c r="C59" s="7">
        <f t="shared" si="9"/>
        <v>4</v>
      </c>
      <c r="D59" s="8">
        <v>6982</v>
      </c>
      <c r="E59" s="2">
        <f t="shared" si="5"/>
        <v>83784</v>
      </c>
      <c r="F59" s="2">
        <f t="shared" si="6"/>
        <v>17016.5304</v>
      </c>
      <c r="G59" s="2">
        <f t="shared" si="7"/>
        <v>15700</v>
      </c>
      <c r="H59" s="2">
        <f t="shared" si="8"/>
        <v>116500.5304</v>
      </c>
    </row>
    <row r="60" spans="1:8" x14ac:dyDescent="0.2">
      <c r="C60" s="7">
        <f t="shared" si="9"/>
        <v>5</v>
      </c>
      <c r="D60" s="8">
        <v>7156</v>
      </c>
      <c r="E60" s="2">
        <f t="shared" si="5"/>
        <v>85872</v>
      </c>
      <c r="F60" s="2">
        <f t="shared" si="6"/>
        <v>17440.603200000001</v>
      </c>
      <c r="G60" s="2">
        <f t="shared" si="7"/>
        <v>15700</v>
      </c>
      <c r="H60" s="2">
        <f t="shared" si="8"/>
        <v>119012.6032</v>
      </c>
    </row>
    <row r="61" spans="1:8" x14ac:dyDescent="0.2">
      <c r="C61" s="7">
        <f t="shared" si="9"/>
        <v>6</v>
      </c>
      <c r="D61" s="8">
        <v>7335</v>
      </c>
      <c r="E61" s="2">
        <f t="shared" si="5"/>
        <v>88020</v>
      </c>
      <c r="F61" s="2">
        <f t="shared" si="6"/>
        <v>17876.862000000001</v>
      </c>
      <c r="G61" s="2">
        <f t="shared" si="7"/>
        <v>15700</v>
      </c>
      <c r="H61" s="2">
        <f t="shared" si="8"/>
        <v>121596.86199999999</v>
      </c>
    </row>
    <row r="62" spans="1:8" x14ac:dyDescent="0.2">
      <c r="C62" s="7">
        <f t="shared" si="9"/>
        <v>7</v>
      </c>
      <c r="D62" s="8">
        <v>7519</v>
      </c>
      <c r="E62" s="2">
        <f t="shared" si="5"/>
        <v>90228</v>
      </c>
      <c r="F62" s="2">
        <f t="shared" si="6"/>
        <v>18325.306799999998</v>
      </c>
      <c r="G62" s="2">
        <f t="shared" si="7"/>
        <v>15700</v>
      </c>
      <c r="H62" s="2">
        <f t="shared" si="8"/>
        <v>124253.30679999999</v>
      </c>
    </row>
    <row r="63" spans="1:8" x14ac:dyDescent="0.2">
      <c r="C63" s="7">
        <f t="shared" si="9"/>
        <v>8</v>
      </c>
      <c r="D63" s="8">
        <v>7706</v>
      </c>
      <c r="E63" s="2">
        <f t="shared" si="5"/>
        <v>92472</v>
      </c>
      <c r="F63" s="2">
        <f t="shared" si="6"/>
        <v>18781.063200000001</v>
      </c>
      <c r="G63" s="2">
        <f t="shared" si="7"/>
        <v>15700</v>
      </c>
      <c r="H63" s="2">
        <f t="shared" si="8"/>
        <v>126953.0632</v>
      </c>
    </row>
    <row r="64" spans="1:8" x14ac:dyDescent="0.2">
      <c r="C64" s="7">
        <f t="shared" si="9"/>
        <v>9</v>
      </c>
      <c r="D64" s="8">
        <v>7899</v>
      </c>
      <c r="E64" s="2">
        <f t="shared" si="5"/>
        <v>94788</v>
      </c>
      <c r="F64" s="2">
        <f t="shared" si="6"/>
        <v>19251.442800000001</v>
      </c>
      <c r="G64" s="2">
        <f t="shared" si="7"/>
        <v>15700</v>
      </c>
      <c r="H64" s="2">
        <f t="shared" si="8"/>
        <v>129739.4428</v>
      </c>
    </row>
    <row r="65" spans="3:8" x14ac:dyDescent="0.2">
      <c r="C65" s="7">
        <f t="shared" si="9"/>
        <v>10</v>
      </c>
      <c r="D65" s="8">
        <v>8096</v>
      </c>
      <c r="E65" s="2">
        <f t="shared" si="5"/>
        <v>97152</v>
      </c>
      <c r="F65" s="2">
        <f t="shared" si="6"/>
        <v>19731.571199999998</v>
      </c>
      <c r="G65" s="2">
        <f t="shared" si="7"/>
        <v>15700</v>
      </c>
      <c r="H65" s="2">
        <f t="shared" si="8"/>
        <v>132583.57120000001</v>
      </c>
    </row>
    <row r="66" spans="3:8" x14ac:dyDescent="0.2">
      <c r="C66" s="7">
        <f t="shared" si="9"/>
        <v>11</v>
      </c>
      <c r="D66" s="8">
        <v>8298</v>
      </c>
      <c r="E66" s="2">
        <f t="shared" si="5"/>
        <v>99576</v>
      </c>
      <c r="F66" s="2">
        <f t="shared" si="6"/>
        <v>20223.885600000001</v>
      </c>
      <c r="G66" s="2">
        <f t="shared" si="7"/>
        <v>15700</v>
      </c>
      <c r="H66" s="2">
        <f t="shared" si="8"/>
        <v>135499.88560000001</v>
      </c>
    </row>
    <row r="67" spans="3:8" x14ac:dyDescent="0.2">
      <c r="C67" s="7">
        <f t="shared" si="9"/>
        <v>12</v>
      </c>
      <c r="D67" s="8">
        <v>8506</v>
      </c>
      <c r="E67" s="2">
        <f t="shared" si="5"/>
        <v>102072</v>
      </c>
      <c r="F67" s="2">
        <f t="shared" si="6"/>
        <v>20730.823199999999</v>
      </c>
      <c r="G67" s="2">
        <f t="shared" si="7"/>
        <v>15700</v>
      </c>
      <c r="H67" s="2">
        <f t="shared" si="8"/>
        <v>138502.82319999998</v>
      </c>
    </row>
    <row r="68" spans="3:8" x14ac:dyDescent="0.2">
      <c r="C68" s="7">
        <f t="shared" si="9"/>
        <v>13</v>
      </c>
      <c r="D68" s="8">
        <v>8719</v>
      </c>
      <c r="E68" s="2">
        <f t="shared" si="5"/>
        <v>104628</v>
      </c>
      <c r="F68" s="2">
        <f t="shared" si="6"/>
        <v>21249.946800000002</v>
      </c>
      <c r="G68" s="2">
        <f t="shared" si="7"/>
        <v>15700</v>
      </c>
      <c r="H68" s="2">
        <f t="shared" si="8"/>
        <v>141577.94680000001</v>
      </c>
    </row>
    <row r="69" spans="3:8" x14ac:dyDescent="0.2">
      <c r="C69" s="7">
        <f t="shared" si="9"/>
        <v>14</v>
      </c>
      <c r="D69" s="8">
        <v>8937</v>
      </c>
      <c r="E69" s="2">
        <f t="shared" si="5"/>
        <v>107244</v>
      </c>
      <c r="F69" s="2">
        <f t="shared" si="6"/>
        <v>21781.256400000002</v>
      </c>
      <c r="G69" s="2">
        <f t="shared" si="7"/>
        <v>15700</v>
      </c>
      <c r="H69" s="2">
        <f t="shared" si="8"/>
        <v>144725.25640000001</v>
      </c>
    </row>
    <row r="70" spans="3:8" x14ac:dyDescent="0.2">
      <c r="C70" s="7">
        <f t="shared" si="9"/>
        <v>15</v>
      </c>
      <c r="D70" s="8">
        <v>9160</v>
      </c>
      <c r="E70" s="2">
        <f t="shared" si="5"/>
        <v>109920</v>
      </c>
      <c r="F70" s="2">
        <f t="shared" si="6"/>
        <v>22324.752</v>
      </c>
      <c r="G70" s="2">
        <f t="shared" si="7"/>
        <v>15700</v>
      </c>
      <c r="H70" s="2">
        <f t="shared" si="8"/>
        <v>147944.75200000001</v>
      </c>
    </row>
    <row r="71" spans="3:8" x14ac:dyDescent="0.2">
      <c r="C71" s="7">
        <f t="shared" si="9"/>
        <v>16</v>
      </c>
      <c r="D71" s="8">
        <v>9389</v>
      </c>
      <c r="E71" s="2">
        <f t="shared" si="5"/>
        <v>112668</v>
      </c>
      <c r="F71" s="2">
        <f t="shared" si="6"/>
        <v>22882.870800000001</v>
      </c>
      <c r="G71" s="2">
        <f t="shared" si="7"/>
        <v>15700</v>
      </c>
      <c r="H71" s="2">
        <f t="shared" si="8"/>
        <v>151250.8708</v>
      </c>
    </row>
    <row r="72" spans="3:8" x14ac:dyDescent="0.2">
      <c r="C72" s="7">
        <f t="shared" si="9"/>
        <v>17</v>
      </c>
      <c r="D72" s="8">
        <v>9623</v>
      </c>
      <c r="E72" s="2">
        <f t="shared" si="5"/>
        <v>115476</v>
      </c>
      <c r="F72" s="2">
        <f t="shared" si="6"/>
        <v>23453.175599999999</v>
      </c>
      <c r="G72" s="2">
        <f t="shared" si="7"/>
        <v>15700</v>
      </c>
      <c r="H72" s="2">
        <f t="shared" si="8"/>
        <v>154629.17559999999</v>
      </c>
    </row>
    <row r="73" spans="3:8" x14ac:dyDescent="0.2">
      <c r="C73" s="7">
        <f t="shared" si="9"/>
        <v>18</v>
      </c>
      <c r="D73" s="8">
        <v>9864</v>
      </c>
      <c r="E73" s="2">
        <f t="shared" si="5"/>
        <v>118368</v>
      </c>
      <c r="F73" s="2">
        <f t="shared" si="6"/>
        <v>24040.540799999999</v>
      </c>
      <c r="G73" s="2">
        <f t="shared" si="7"/>
        <v>15700</v>
      </c>
      <c r="H73" s="2">
        <f t="shared" si="8"/>
        <v>158108.54079999999</v>
      </c>
    </row>
    <row r="74" spans="3:8" x14ac:dyDescent="0.2">
      <c r="C74" s="7">
        <f t="shared" si="9"/>
        <v>19</v>
      </c>
      <c r="D74" s="8">
        <v>10110</v>
      </c>
      <c r="E74" s="2">
        <f t="shared" si="5"/>
        <v>121320</v>
      </c>
      <c r="F74" s="2">
        <f t="shared" si="6"/>
        <v>24640.092000000001</v>
      </c>
      <c r="G74" s="2">
        <f t="shared" si="7"/>
        <v>15700</v>
      </c>
      <c r="H74" s="2">
        <f t="shared" si="8"/>
        <v>161660.092</v>
      </c>
    </row>
    <row r="75" spans="3:8" x14ac:dyDescent="0.2">
      <c r="C75" s="7">
        <f t="shared" si="9"/>
        <v>20</v>
      </c>
      <c r="D75" s="8">
        <v>10364</v>
      </c>
      <c r="E75" s="2">
        <f t="shared" si="5"/>
        <v>124368</v>
      </c>
      <c r="F75" s="2">
        <f t="shared" si="6"/>
        <v>25259.140800000001</v>
      </c>
      <c r="G75" s="2">
        <f t="shared" si="7"/>
        <v>15700</v>
      </c>
      <c r="H75" s="2">
        <f t="shared" si="8"/>
        <v>165327.14079999999</v>
      </c>
    </row>
    <row r="76" spans="3:8" x14ac:dyDescent="0.2">
      <c r="C76" s="7">
        <f t="shared" si="9"/>
        <v>21</v>
      </c>
      <c r="D76" s="8">
        <v>10623</v>
      </c>
      <c r="E76" s="2">
        <f t="shared" si="5"/>
        <v>127476</v>
      </c>
      <c r="F76" s="2">
        <f t="shared" si="6"/>
        <v>25890.375599999999</v>
      </c>
      <c r="G76" s="2">
        <f t="shared" si="7"/>
        <v>15700</v>
      </c>
      <c r="H76" s="2">
        <f t="shared" si="8"/>
        <v>169066.3756</v>
      </c>
    </row>
    <row r="77" spans="3:8" x14ac:dyDescent="0.2">
      <c r="C77" s="7">
        <f t="shared" si="9"/>
        <v>22</v>
      </c>
      <c r="D77" s="8">
        <v>10887</v>
      </c>
      <c r="E77" s="2">
        <f t="shared" si="5"/>
        <v>130644</v>
      </c>
      <c r="F77" s="2">
        <f t="shared" si="6"/>
        <v>26533.796399999999</v>
      </c>
      <c r="G77" s="2">
        <f t="shared" si="7"/>
        <v>15700</v>
      </c>
      <c r="H77" s="2">
        <f t="shared" si="8"/>
        <v>172877.79639999999</v>
      </c>
    </row>
    <row r="78" spans="3:8" x14ac:dyDescent="0.2">
      <c r="C78" s="7">
        <f t="shared" si="9"/>
        <v>23</v>
      </c>
      <c r="D78" s="8">
        <v>11160</v>
      </c>
      <c r="E78" s="2">
        <f t="shared" si="5"/>
        <v>133920</v>
      </c>
      <c r="F78" s="2">
        <f t="shared" si="6"/>
        <v>27199.152000000002</v>
      </c>
      <c r="G78" s="2">
        <f t="shared" si="7"/>
        <v>15700</v>
      </c>
      <c r="H78" s="2">
        <f t="shared" si="8"/>
        <v>176819.152</v>
      </c>
    </row>
    <row r="79" spans="3:8" x14ac:dyDescent="0.2">
      <c r="C79" s="7">
        <f t="shared" si="9"/>
        <v>24</v>
      </c>
      <c r="D79" s="8">
        <v>11439</v>
      </c>
      <c r="E79" s="2">
        <f t="shared" si="5"/>
        <v>137268</v>
      </c>
      <c r="F79" s="2">
        <f t="shared" si="6"/>
        <v>27879.130799999999</v>
      </c>
      <c r="G79" s="2">
        <f t="shared" si="7"/>
        <v>15700</v>
      </c>
      <c r="H79" s="2">
        <f t="shared" si="8"/>
        <v>180847.13079999998</v>
      </c>
    </row>
    <row r="80" spans="3:8" x14ac:dyDescent="0.2">
      <c r="C80" s="7">
        <f t="shared" si="9"/>
        <v>25</v>
      </c>
      <c r="D80" s="8">
        <v>11725</v>
      </c>
      <c r="E80" s="2">
        <f t="shared" si="5"/>
        <v>140700</v>
      </c>
      <c r="F80" s="2">
        <f t="shared" si="6"/>
        <v>28576.170000000002</v>
      </c>
      <c r="G80" s="2">
        <f t="shared" si="7"/>
        <v>15700</v>
      </c>
      <c r="H80" s="2">
        <f t="shared" si="8"/>
        <v>184976.17</v>
      </c>
    </row>
    <row r="81" spans="3:8" x14ac:dyDescent="0.2">
      <c r="C81" s="7">
        <f t="shared" si="9"/>
        <v>26</v>
      </c>
      <c r="D81" s="8">
        <v>12019</v>
      </c>
      <c r="E81" s="2">
        <f t="shared" si="5"/>
        <v>144228</v>
      </c>
      <c r="F81" s="2">
        <f t="shared" si="6"/>
        <v>29292.7068</v>
      </c>
      <c r="G81" s="2">
        <f t="shared" si="7"/>
        <v>15700</v>
      </c>
      <c r="H81" s="2">
        <f t="shared" si="8"/>
        <v>189220.70679999999</v>
      </c>
    </row>
    <row r="82" spans="3:8" x14ac:dyDescent="0.2">
      <c r="C82" s="7">
        <f t="shared" si="9"/>
        <v>27</v>
      </c>
      <c r="D82" s="8">
        <v>12319</v>
      </c>
      <c r="E82" s="2">
        <f t="shared" si="5"/>
        <v>147828</v>
      </c>
      <c r="F82" s="2">
        <f t="shared" si="6"/>
        <v>30023.8668</v>
      </c>
      <c r="G82" s="2">
        <f t="shared" si="7"/>
        <v>15700</v>
      </c>
      <c r="H82" s="2">
        <f t="shared" si="8"/>
        <v>193551.86679999999</v>
      </c>
    </row>
    <row r="83" spans="3:8" x14ac:dyDescent="0.2">
      <c r="C83" s="7">
        <f t="shared" si="9"/>
        <v>28</v>
      </c>
      <c r="D83" s="8">
        <v>12626</v>
      </c>
      <c r="E83" s="2">
        <f t="shared" si="5"/>
        <v>151512</v>
      </c>
      <c r="F83" s="2">
        <f t="shared" si="6"/>
        <v>30772.087200000002</v>
      </c>
      <c r="G83" s="2">
        <f t="shared" si="7"/>
        <v>15700</v>
      </c>
      <c r="H83" s="2">
        <f t="shared" si="8"/>
        <v>197984.08720000001</v>
      </c>
    </row>
    <row r="84" spans="3:8" x14ac:dyDescent="0.2">
      <c r="C84" s="7">
        <f t="shared" si="9"/>
        <v>29</v>
      </c>
      <c r="D84" s="8">
        <v>12941</v>
      </c>
      <c r="E84" s="2">
        <f t="shared" si="5"/>
        <v>155292</v>
      </c>
      <c r="F84" s="2">
        <f t="shared" si="6"/>
        <v>31539.805199999999</v>
      </c>
      <c r="G84" s="2">
        <f t="shared" si="7"/>
        <v>15700</v>
      </c>
      <c r="H84" s="2">
        <f t="shared" si="8"/>
        <v>202531.8052</v>
      </c>
    </row>
    <row r="85" spans="3:8" x14ac:dyDescent="0.2">
      <c r="C85" s="7">
        <f t="shared" si="9"/>
        <v>30</v>
      </c>
      <c r="D85" s="8">
        <v>13265</v>
      </c>
      <c r="E85" s="2">
        <f t="shared" si="5"/>
        <v>159180</v>
      </c>
      <c r="F85" s="2">
        <f t="shared" si="6"/>
        <v>32329.457999999999</v>
      </c>
      <c r="G85" s="2">
        <f t="shared" si="7"/>
        <v>15700</v>
      </c>
      <c r="H85" s="2">
        <f t="shared" si="8"/>
        <v>207209.45799999998</v>
      </c>
    </row>
    <row r="86" spans="3:8" x14ac:dyDescent="0.2">
      <c r="C86" s="7">
        <f t="shared" si="9"/>
        <v>31</v>
      </c>
      <c r="D86" s="8">
        <v>13596</v>
      </c>
      <c r="E86" s="2">
        <f t="shared" si="5"/>
        <v>163152</v>
      </c>
      <c r="F86" s="2">
        <f t="shared" si="6"/>
        <v>33136.171199999997</v>
      </c>
      <c r="G86" s="2">
        <f t="shared" si="7"/>
        <v>15700</v>
      </c>
      <c r="H86" s="2">
        <f t="shared" si="8"/>
        <v>211988.17119999998</v>
      </c>
    </row>
    <row r="87" spans="3:8" x14ac:dyDescent="0.2">
      <c r="C87" s="7">
        <f t="shared" si="9"/>
        <v>32</v>
      </c>
      <c r="D87" s="8">
        <v>13937</v>
      </c>
      <c r="E87" s="2">
        <f t="shared" si="5"/>
        <v>167244</v>
      </c>
      <c r="F87" s="2">
        <f t="shared" si="6"/>
        <v>33967.256399999998</v>
      </c>
      <c r="G87" s="2">
        <f t="shared" si="7"/>
        <v>15700</v>
      </c>
      <c r="H87" s="2">
        <f t="shared" si="8"/>
        <v>216911.25640000001</v>
      </c>
    </row>
    <row r="88" spans="3:8" x14ac:dyDescent="0.2">
      <c r="C88" s="7">
        <f t="shared" si="9"/>
        <v>33</v>
      </c>
      <c r="D88" s="8">
        <v>14285</v>
      </c>
      <c r="E88" s="2">
        <f t="shared" si="5"/>
        <v>171420</v>
      </c>
      <c r="F88" s="2">
        <f t="shared" si="6"/>
        <v>34815.402000000002</v>
      </c>
      <c r="G88" s="2">
        <f t="shared" si="7"/>
        <v>15700</v>
      </c>
      <c r="H88" s="2">
        <f t="shared" si="8"/>
        <v>221935.402</v>
      </c>
    </row>
    <row r="89" spans="3:8" x14ac:dyDescent="0.2">
      <c r="C89" s="7">
        <f t="shared" si="9"/>
        <v>34</v>
      </c>
      <c r="D89" s="8">
        <v>14642</v>
      </c>
      <c r="E89" s="2">
        <f t="shared" si="5"/>
        <v>175704</v>
      </c>
      <c r="F89" s="2">
        <f t="shared" si="6"/>
        <v>35685.482400000001</v>
      </c>
      <c r="G89" s="2">
        <f t="shared" si="7"/>
        <v>15700</v>
      </c>
      <c r="H89" s="2">
        <f t="shared" si="8"/>
        <v>227089.48240000001</v>
      </c>
    </row>
    <row r="90" spans="3:8" x14ac:dyDescent="0.2">
      <c r="C90" s="7">
        <f t="shared" si="9"/>
        <v>35</v>
      </c>
      <c r="D90" s="8">
        <v>15009</v>
      </c>
      <c r="E90" s="2">
        <f t="shared" si="5"/>
        <v>180108</v>
      </c>
      <c r="F90" s="2">
        <f t="shared" si="6"/>
        <v>36579.934800000003</v>
      </c>
      <c r="G90" s="2">
        <f t="shared" si="7"/>
        <v>15700</v>
      </c>
      <c r="H90" s="2">
        <f t="shared" si="8"/>
        <v>232387.93479999999</v>
      </c>
    </row>
    <row r="91" spans="3:8" x14ac:dyDescent="0.2">
      <c r="C91" s="7">
        <f t="shared" si="9"/>
        <v>36</v>
      </c>
      <c r="D91" s="8">
        <v>15384</v>
      </c>
      <c r="E91" s="2">
        <f t="shared" si="5"/>
        <v>184608</v>
      </c>
      <c r="F91" s="2">
        <f t="shared" si="6"/>
        <v>37493.8848</v>
      </c>
      <c r="G91" s="2">
        <f t="shared" si="7"/>
        <v>15700</v>
      </c>
      <c r="H91" s="2">
        <f t="shared" si="8"/>
        <v>237801.8848</v>
      </c>
    </row>
    <row r="92" spans="3:8" x14ac:dyDescent="0.2">
      <c r="C92" s="7">
        <f t="shared" si="9"/>
        <v>37</v>
      </c>
      <c r="D92" s="8">
        <v>15768</v>
      </c>
      <c r="E92" s="2">
        <f t="shared" si="5"/>
        <v>189216</v>
      </c>
      <c r="F92" s="2">
        <f t="shared" si="6"/>
        <v>38429.7696</v>
      </c>
      <c r="G92" s="2">
        <f t="shared" si="7"/>
        <v>15700</v>
      </c>
      <c r="H92" s="2">
        <f t="shared" si="8"/>
        <v>243345.7696</v>
      </c>
    </row>
    <row r="93" spans="3:8" x14ac:dyDescent="0.2">
      <c r="C93" s="7">
        <f t="shared" si="9"/>
        <v>38</v>
      </c>
      <c r="D93" s="8">
        <v>16162</v>
      </c>
      <c r="E93" s="2">
        <f t="shared" si="5"/>
        <v>193944</v>
      </c>
      <c r="F93" s="2">
        <f t="shared" si="6"/>
        <v>39390.026400000002</v>
      </c>
      <c r="G93" s="2">
        <f t="shared" si="7"/>
        <v>15700</v>
      </c>
      <c r="H93" s="2">
        <f t="shared" si="8"/>
        <v>249034.0264</v>
      </c>
    </row>
    <row r="94" spans="3:8" x14ac:dyDescent="0.2">
      <c r="C94" s="7">
        <f t="shared" si="9"/>
        <v>39</v>
      </c>
      <c r="D94" s="8">
        <v>16567</v>
      </c>
      <c r="E94" s="2">
        <f t="shared" si="5"/>
        <v>198804</v>
      </c>
      <c r="F94" s="2">
        <f t="shared" si="6"/>
        <v>40377.092400000001</v>
      </c>
      <c r="G94" s="2">
        <f t="shared" si="7"/>
        <v>15700</v>
      </c>
      <c r="H94" s="2">
        <f t="shared" si="8"/>
        <v>254881.09239999999</v>
      </c>
    </row>
    <row r="95" spans="3:8" x14ac:dyDescent="0.2">
      <c r="C95" s="7">
        <f t="shared" si="9"/>
        <v>40</v>
      </c>
      <c r="D95" s="8">
        <v>16981</v>
      </c>
      <c r="E95" s="2">
        <f t="shared" si="5"/>
        <v>203772</v>
      </c>
      <c r="F95" s="2">
        <f t="shared" si="6"/>
        <v>41386.093200000003</v>
      </c>
      <c r="G95" s="2">
        <f t="shared" si="7"/>
        <v>15700</v>
      </c>
      <c r="H95" s="2">
        <f t="shared" si="8"/>
        <v>260858.0932</v>
      </c>
    </row>
    <row r="96" spans="3:8" x14ac:dyDescent="0.2">
      <c r="C96" s="7">
        <f t="shared" si="9"/>
        <v>41</v>
      </c>
      <c r="D96" s="8">
        <v>17405</v>
      </c>
      <c r="E96" s="2">
        <f t="shared" si="5"/>
        <v>208860</v>
      </c>
      <c r="F96" s="2">
        <f t="shared" si="6"/>
        <v>42419.466</v>
      </c>
      <c r="G96" s="2">
        <f t="shared" si="7"/>
        <v>15700</v>
      </c>
      <c r="H96" s="2">
        <f t="shared" si="8"/>
        <v>266979.46600000001</v>
      </c>
    </row>
    <row r="97" spans="1:8" s="9" customFormat="1" x14ac:dyDescent="0.2">
      <c r="C97" s="10">
        <f t="shared" si="9"/>
        <v>42</v>
      </c>
      <c r="D97" s="8">
        <v>17840</v>
      </c>
      <c r="E97" s="11">
        <f t="shared" si="5"/>
        <v>214080</v>
      </c>
      <c r="F97" s="11">
        <f t="shared" si="6"/>
        <v>43479.648000000001</v>
      </c>
      <c r="G97" s="11">
        <f t="shared" si="7"/>
        <v>15700</v>
      </c>
      <c r="H97" s="11">
        <f t="shared" si="8"/>
        <v>273259.64799999999</v>
      </c>
    </row>
    <row r="98" spans="1:8" s="9" customFormat="1" x14ac:dyDescent="0.2">
      <c r="C98" s="10">
        <f t="shared" si="9"/>
        <v>43</v>
      </c>
      <c r="D98" s="8">
        <v>18286</v>
      </c>
      <c r="E98" s="11">
        <f t="shared" si="5"/>
        <v>219432</v>
      </c>
      <c r="F98" s="11">
        <f t="shared" si="6"/>
        <v>44566.639199999998</v>
      </c>
      <c r="G98" s="11">
        <f t="shared" si="7"/>
        <v>15700</v>
      </c>
      <c r="H98" s="11">
        <f t="shared" si="8"/>
        <v>279698.63919999998</v>
      </c>
    </row>
    <row r="99" spans="1:8" s="9" customFormat="1" x14ac:dyDescent="0.2">
      <c r="C99" s="10">
        <f t="shared" si="9"/>
        <v>44</v>
      </c>
      <c r="D99" s="8">
        <v>18743</v>
      </c>
      <c r="E99" s="11">
        <f t="shared" si="5"/>
        <v>224916</v>
      </c>
      <c r="F99" s="11">
        <f t="shared" si="6"/>
        <v>45680.439599999998</v>
      </c>
      <c r="G99" s="11">
        <f t="shared" si="7"/>
        <v>15700</v>
      </c>
      <c r="H99" s="11">
        <f t="shared" si="8"/>
        <v>286296.43959999998</v>
      </c>
    </row>
    <row r="100" spans="1:8" s="9" customFormat="1" x14ac:dyDescent="0.2">
      <c r="C100" s="10">
        <f t="shared" si="9"/>
        <v>45</v>
      </c>
      <c r="D100" s="8">
        <v>19212</v>
      </c>
      <c r="E100" s="11">
        <f t="shared" si="5"/>
        <v>230544</v>
      </c>
      <c r="F100" s="11">
        <f t="shared" si="6"/>
        <v>46823.486400000002</v>
      </c>
      <c r="G100" s="11">
        <f t="shared" si="7"/>
        <v>15700</v>
      </c>
      <c r="H100" s="11">
        <f t="shared" si="8"/>
        <v>293067.48639999999</v>
      </c>
    </row>
    <row r="101" spans="1:8" ht="15" customHeight="1" x14ac:dyDescent="0.2">
      <c r="C101" s="7"/>
      <c r="D101" s="8"/>
      <c r="E101" s="2"/>
      <c r="F101" s="2"/>
      <c r="G101" s="2"/>
      <c r="H101" s="2"/>
    </row>
    <row r="102" spans="1:8" x14ac:dyDescent="0.2">
      <c r="A102" s="3" t="s">
        <v>13</v>
      </c>
      <c r="C102" s="12" t="s">
        <v>14</v>
      </c>
      <c r="D102" s="13">
        <v>3217</v>
      </c>
      <c r="E102" s="2">
        <f t="shared" ref="E102:E122" si="10">+D102*12</f>
        <v>38604</v>
      </c>
      <c r="F102" s="2">
        <f t="shared" ref="F102:F122" si="11">+E102*$D$3</f>
        <v>12546.300000000001</v>
      </c>
      <c r="G102" s="2">
        <f t="shared" ref="G102:G122" si="12">+$D$5</f>
        <v>15700</v>
      </c>
      <c r="H102" s="2">
        <f t="shared" ref="H102:H122" si="13">+E102+F102+G102</f>
        <v>66850.3</v>
      </c>
    </row>
    <row r="103" spans="1:8" x14ac:dyDescent="0.2">
      <c r="A103" s="3"/>
      <c r="C103" s="12" t="s">
        <v>40</v>
      </c>
      <c r="D103" s="13">
        <v>3371</v>
      </c>
      <c r="E103" s="2">
        <f t="shared" si="10"/>
        <v>40452</v>
      </c>
      <c r="F103" s="2">
        <f t="shared" ref="F103:F106" si="14">+E103*$D$3</f>
        <v>13146.9</v>
      </c>
      <c r="G103" s="2">
        <f t="shared" si="12"/>
        <v>15700</v>
      </c>
      <c r="H103" s="2">
        <f t="shared" ref="H103:H106" si="15">+E103+F103+G103</f>
        <v>69298.899999999994</v>
      </c>
    </row>
    <row r="104" spans="1:8" x14ac:dyDescent="0.2">
      <c r="A104" s="3"/>
      <c r="C104" s="12" t="s">
        <v>41</v>
      </c>
      <c r="D104" s="13">
        <v>3488</v>
      </c>
      <c r="E104" s="2">
        <f t="shared" si="10"/>
        <v>41856</v>
      </c>
      <c r="F104" s="2">
        <f t="shared" si="14"/>
        <v>13603.2</v>
      </c>
      <c r="G104" s="2">
        <f t="shared" si="12"/>
        <v>15700</v>
      </c>
      <c r="H104" s="2">
        <f t="shared" si="15"/>
        <v>71159.199999999997</v>
      </c>
    </row>
    <row r="105" spans="1:8" x14ac:dyDescent="0.2">
      <c r="A105" s="3"/>
      <c r="C105" s="12" t="s">
        <v>42</v>
      </c>
      <c r="D105" s="13">
        <v>3621</v>
      </c>
      <c r="E105" s="2">
        <f t="shared" si="10"/>
        <v>43452</v>
      </c>
      <c r="F105" s="2">
        <f t="shared" si="14"/>
        <v>14121.9</v>
      </c>
      <c r="G105" s="2">
        <f t="shared" si="12"/>
        <v>15700</v>
      </c>
      <c r="H105" s="2">
        <f t="shared" si="15"/>
        <v>73273.899999999994</v>
      </c>
    </row>
    <row r="106" spans="1:8" x14ac:dyDescent="0.2">
      <c r="A106" s="3"/>
      <c r="C106" s="12" t="s">
        <v>43</v>
      </c>
      <c r="D106" s="13">
        <v>3771</v>
      </c>
      <c r="E106" s="2">
        <f t="shared" si="10"/>
        <v>45252</v>
      </c>
      <c r="F106" s="2">
        <f t="shared" si="14"/>
        <v>14706.9</v>
      </c>
      <c r="G106" s="2">
        <f t="shared" si="12"/>
        <v>15700</v>
      </c>
      <c r="H106" s="2">
        <f t="shared" si="15"/>
        <v>75658.899999999994</v>
      </c>
    </row>
    <row r="107" spans="1:8" x14ac:dyDescent="0.2">
      <c r="A107" s="3"/>
      <c r="C107" s="12" t="s">
        <v>15</v>
      </c>
      <c r="D107" s="13">
        <v>3943</v>
      </c>
      <c r="E107" s="2">
        <f t="shared" si="10"/>
        <v>47316</v>
      </c>
      <c r="F107" s="2">
        <f t="shared" si="11"/>
        <v>15377.7</v>
      </c>
      <c r="G107" s="2">
        <f t="shared" si="12"/>
        <v>15700</v>
      </c>
      <c r="H107" s="2">
        <f t="shared" si="13"/>
        <v>78393.7</v>
      </c>
    </row>
    <row r="108" spans="1:8" x14ac:dyDescent="0.2">
      <c r="C108" s="12" t="s">
        <v>16</v>
      </c>
      <c r="D108" s="13">
        <v>4125</v>
      </c>
      <c r="E108" s="2">
        <f t="shared" si="10"/>
        <v>49500</v>
      </c>
      <c r="F108" s="2">
        <f t="shared" si="11"/>
        <v>16087.5</v>
      </c>
      <c r="G108" s="2">
        <f t="shared" si="12"/>
        <v>15700</v>
      </c>
      <c r="H108" s="2">
        <f t="shared" si="13"/>
        <v>81287.5</v>
      </c>
    </row>
    <row r="109" spans="1:8" x14ac:dyDescent="0.2">
      <c r="C109" s="12" t="s">
        <v>17</v>
      </c>
      <c r="D109" s="13">
        <v>4315</v>
      </c>
      <c r="E109" s="2">
        <f t="shared" si="10"/>
        <v>51780</v>
      </c>
      <c r="F109" s="2">
        <f t="shared" si="11"/>
        <v>16828.5</v>
      </c>
      <c r="G109" s="2">
        <f t="shared" si="12"/>
        <v>15700</v>
      </c>
      <c r="H109" s="2">
        <f t="shared" si="13"/>
        <v>84308.5</v>
      </c>
    </row>
    <row r="110" spans="1:8" x14ac:dyDescent="0.2">
      <c r="C110" s="12" t="s">
        <v>18</v>
      </c>
      <c r="D110" s="13">
        <v>4531</v>
      </c>
      <c r="E110" s="2">
        <f t="shared" si="10"/>
        <v>54372</v>
      </c>
      <c r="F110" s="2">
        <f t="shared" si="11"/>
        <v>17670.900000000001</v>
      </c>
      <c r="G110" s="2">
        <f t="shared" si="12"/>
        <v>15700</v>
      </c>
      <c r="H110" s="2">
        <f t="shared" si="13"/>
        <v>87742.9</v>
      </c>
    </row>
    <row r="111" spans="1:8" x14ac:dyDescent="0.2">
      <c r="C111" s="12" t="s">
        <v>19</v>
      </c>
      <c r="D111" s="13">
        <v>4765</v>
      </c>
      <c r="E111" s="2">
        <f t="shared" si="10"/>
        <v>57180</v>
      </c>
      <c r="F111" s="2">
        <f t="shared" si="11"/>
        <v>18583.5</v>
      </c>
      <c r="G111" s="2">
        <f t="shared" si="12"/>
        <v>15700</v>
      </c>
      <c r="H111" s="2">
        <f t="shared" si="13"/>
        <v>91463.5</v>
      </c>
    </row>
    <row r="112" spans="1:8" x14ac:dyDescent="0.2">
      <c r="C112" s="12" t="s">
        <v>20</v>
      </c>
      <c r="D112" s="13">
        <v>5033</v>
      </c>
      <c r="E112" s="2">
        <f t="shared" si="10"/>
        <v>60396</v>
      </c>
      <c r="F112" s="2">
        <f t="shared" si="11"/>
        <v>19628.7</v>
      </c>
      <c r="G112" s="2">
        <f t="shared" si="12"/>
        <v>15700</v>
      </c>
      <c r="H112" s="2">
        <f t="shared" si="13"/>
        <v>95724.7</v>
      </c>
    </row>
    <row r="113" spans="1:8" x14ac:dyDescent="0.2">
      <c r="C113" s="12" t="s">
        <v>21</v>
      </c>
      <c r="D113" s="13">
        <v>5324</v>
      </c>
      <c r="E113" s="2">
        <f t="shared" si="10"/>
        <v>63888</v>
      </c>
      <c r="F113" s="2">
        <f t="shared" si="11"/>
        <v>20763.600000000002</v>
      </c>
      <c r="G113" s="2">
        <f t="shared" si="12"/>
        <v>15700</v>
      </c>
      <c r="H113" s="2">
        <f t="shared" si="13"/>
        <v>100351.6</v>
      </c>
    </row>
    <row r="114" spans="1:8" x14ac:dyDescent="0.2">
      <c r="C114" s="12" t="s">
        <v>22</v>
      </c>
      <c r="D114" s="13">
        <v>5625</v>
      </c>
      <c r="E114" s="2">
        <f t="shared" si="10"/>
        <v>67500</v>
      </c>
      <c r="F114" s="2">
        <f t="shared" si="11"/>
        <v>21937.5</v>
      </c>
      <c r="G114" s="2">
        <f t="shared" si="12"/>
        <v>15700</v>
      </c>
      <c r="H114" s="2">
        <f t="shared" si="13"/>
        <v>105137.5</v>
      </c>
    </row>
    <row r="115" spans="1:8" x14ac:dyDescent="0.2">
      <c r="C115" s="12" t="s">
        <v>23</v>
      </c>
      <c r="D115" s="13">
        <v>5962</v>
      </c>
      <c r="E115" s="2">
        <f t="shared" si="10"/>
        <v>71544</v>
      </c>
      <c r="F115" s="2">
        <f t="shared" si="11"/>
        <v>23251.8</v>
      </c>
      <c r="G115" s="2">
        <f t="shared" si="12"/>
        <v>15700</v>
      </c>
      <c r="H115" s="2">
        <f t="shared" si="13"/>
        <v>110495.8</v>
      </c>
    </row>
    <row r="116" spans="1:8" x14ac:dyDescent="0.2">
      <c r="C116" s="12" t="s">
        <v>24</v>
      </c>
      <c r="D116" s="13">
        <v>6346</v>
      </c>
      <c r="E116" s="2">
        <f t="shared" si="10"/>
        <v>76152</v>
      </c>
      <c r="F116" s="2">
        <f t="shared" si="11"/>
        <v>24749.4</v>
      </c>
      <c r="G116" s="2">
        <f t="shared" si="12"/>
        <v>15700</v>
      </c>
      <c r="H116" s="2">
        <f t="shared" si="13"/>
        <v>116601.4</v>
      </c>
    </row>
    <row r="117" spans="1:8" x14ac:dyDescent="0.2">
      <c r="C117" s="12" t="s">
        <v>25</v>
      </c>
      <c r="D117" s="13">
        <v>6750</v>
      </c>
      <c r="E117" s="2">
        <f t="shared" si="10"/>
        <v>81000</v>
      </c>
      <c r="F117" s="2">
        <f t="shared" si="11"/>
        <v>26325</v>
      </c>
      <c r="G117" s="2">
        <f t="shared" si="12"/>
        <v>15700</v>
      </c>
      <c r="H117" s="2">
        <f t="shared" si="13"/>
        <v>123025</v>
      </c>
    </row>
    <row r="118" spans="1:8" x14ac:dyDescent="0.2">
      <c r="C118" s="12" t="s">
        <v>26</v>
      </c>
      <c r="D118" s="13">
        <v>7205</v>
      </c>
      <c r="E118" s="2">
        <f t="shared" si="10"/>
        <v>86460</v>
      </c>
      <c r="F118" s="2">
        <f t="shared" si="11"/>
        <v>28099.5</v>
      </c>
      <c r="G118" s="2">
        <f t="shared" si="12"/>
        <v>15700</v>
      </c>
      <c r="H118" s="2">
        <f t="shared" si="13"/>
        <v>130259.5</v>
      </c>
    </row>
    <row r="119" spans="1:8" x14ac:dyDescent="0.2">
      <c r="C119" s="12" t="s">
        <v>27</v>
      </c>
      <c r="D119" s="13">
        <v>7693</v>
      </c>
      <c r="E119" s="2">
        <f t="shared" si="10"/>
        <v>92316</v>
      </c>
      <c r="F119" s="2">
        <f t="shared" si="11"/>
        <v>30002.7</v>
      </c>
      <c r="G119" s="2">
        <f t="shared" si="12"/>
        <v>15700</v>
      </c>
      <c r="H119" s="2">
        <f t="shared" si="13"/>
        <v>138018.70000000001</v>
      </c>
    </row>
    <row r="120" spans="1:8" x14ac:dyDescent="0.2">
      <c r="C120" s="12" t="s">
        <v>28</v>
      </c>
      <c r="D120" s="13">
        <v>8228</v>
      </c>
      <c r="E120" s="2">
        <f t="shared" si="10"/>
        <v>98736</v>
      </c>
      <c r="F120" s="2">
        <f t="shared" si="11"/>
        <v>32089.200000000001</v>
      </c>
      <c r="G120" s="2">
        <f t="shared" si="12"/>
        <v>15700</v>
      </c>
      <c r="H120" s="2">
        <f t="shared" si="13"/>
        <v>146525.20000000001</v>
      </c>
    </row>
    <row r="121" spans="1:8" x14ac:dyDescent="0.2">
      <c r="C121" s="12" t="s">
        <v>29</v>
      </c>
      <c r="D121" s="13">
        <v>8808</v>
      </c>
      <c r="E121" s="2">
        <f t="shared" si="10"/>
        <v>105696</v>
      </c>
      <c r="F121" s="2">
        <f t="shared" si="11"/>
        <v>34351.200000000004</v>
      </c>
      <c r="G121" s="2">
        <f t="shared" si="12"/>
        <v>15700</v>
      </c>
      <c r="H121" s="2">
        <f t="shared" si="13"/>
        <v>155747.20000000001</v>
      </c>
    </row>
    <row r="122" spans="1:8" x14ac:dyDescent="0.2">
      <c r="C122" s="12" t="s">
        <v>30</v>
      </c>
      <c r="D122" s="13">
        <v>9423</v>
      </c>
      <c r="E122" s="2">
        <f t="shared" si="10"/>
        <v>113076</v>
      </c>
      <c r="F122" s="2">
        <f t="shared" si="11"/>
        <v>36749.700000000004</v>
      </c>
      <c r="G122" s="2">
        <f t="shared" si="12"/>
        <v>15700</v>
      </c>
      <c r="H122" s="2">
        <f t="shared" si="13"/>
        <v>165525.70000000001</v>
      </c>
    </row>
    <row r="123" spans="1:8" x14ac:dyDescent="0.2">
      <c r="C123" s="12"/>
      <c r="D123" s="13"/>
      <c r="E123" s="2"/>
      <c r="F123" s="2"/>
      <c r="G123" s="2"/>
      <c r="H123" s="2"/>
    </row>
    <row r="124" spans="1:8" x14ac:dyDescent="0.2">
      <c r="C124" s="7"/>
      <c r="D124" s="8"/>
      <c r="E124" s="2"/>
      <c r="F124" s="2"/>
      <c r="G124" s="2"/>
      <c r="H124" s="2"/>
    </row>
    <row r="126" spans="1:8" x14ac:dyDescent="0.2">
      <c r="A126" s="3" t="s">
        <v>31</v>
      </c>
    </row>
    <row r="127" spans="1:8" x14ac:dyDescent="0.2">
      <c r="A127" s="3"/>
      <c r="E127" s="32" t="s">
        <v>4</v>
      </c>
      <c r="F127" s="32"/>
      <c r="G127" s="32"/>
      <c r="H127" s="32"/>
    </row>
    <row r="128" spans="1:8" ht="41.45" customHeight="1" x14ac:dyDescent="0.2">
      <c r="C128" s="14" t="s">
        <v>32</v>
      </c>
      <c r="D128" s="5" t="s">
        <v>33</v>
      </c>
      <c r="E128" s="27" t="s">
        <v>7</v>
      </c>
      <c r="F128" s="27" t="s">
        <v>8</v>
      </c>
      <c r="G128" s="27" t="s">
        <v>9</v>
      </c>
      <c r="H128" s="27" t="s">
        <v>10</v>
      </c>
    </row>
    <row r="130" spans="1:8" x14ac:dyDescent="0.2">
      <c r="B130" s="15" t="s">
        <v>34</v>
      </c>
      <c r="C130" s="16">
        <v>0.6</v>
      </c>
      <c r="D130" s="17">
        <f>+E112</f>
        <v>60396</v>
      </c>
      <c r="E130" s="17">
        <f>+D130*C130</f>
        <v>36237.599999999999</v>
      </c>
      <c r="F130" s="17">
        <f>+E130*$D$3</f>
        <v>11777.22</v>
      </c>
      <c r="G130" s="17">
        <f>+$D$5*C130</f>
        <v>9420</v>
      </c>
      <c r="H130" s="18">
        <f>+E130+F130+G130</f>
        <v>57434.82</v>
      </c>
    </row>
    <row r="131" spans="1:8" x14ac:dyDescent="0.2">
      <c r="A131" s="19" t="s">
        <v>35</v>
      </c>
      <c r="C131" s="25">
        <v>0.5</v>
      </c>
      <c r="D131" s="26">
        <v>51780</v>
      </c>
      <c r="E131" s="20">
        <f>+D131*C131</f>
        <v>25890</v>
      </c>
      <c r="F131" s="20">
        <f>+E131*$D$3</f>
        <v>8414.25</v>
      </c>
      <c r="G131" s="20">
        <f>+$D$5*C131</f>
        <v>7850</v>
      </c>
      <c r="H131" s="20">
        <f t="shared" ref="H131:H132" si="16">+E131+F131+G131</f>
        <v>42154.25</v>
      </c>
    </row>
    <row r="132" spans="1:8" x14ac:dyDescent="0.2">
      <c r="A132" s="19" t="s">
        <v>36</v>
      </c>
      <c r="C132" s="25"/>
      <c r="D132" s="26"/>
      <c r="E132" s="20">
        <f>+D132*C132</f>
        <v>0</v>
      </c>
      <c r="F132" s="20">
        <f>+E132*$D$4</f>
        <v>0</v>
      </c>
      <c r="G132" s="20">
        <f>+$D$5*C132</f>
        <v>0</v>
      </c>
      <c r="H132" s="20">
        <f t="shared" si="16"/>
        <v>0</v>
      </c>
    </row>
    <row r="133" spans="1:8" x14ac:dyDescent="0.2">
      <c r="A133" s="19"/>
      <c r="B133" s="21"/>
      <c r="C133" s="22"/>
      <c r="D133" s="20"/>
      <c r="E133" s="20"/>
      <c r="F133" s="20"/>
      <c r="G133" s="20"/>
      <c r="H133" s="20"/>
    </row>
    <row r="134" spans="1:8" x14ac:dyDescent="0.2">
      <c r="A134" s="19"/>
      <c r="B134" s="21"/>
      <c r="C134" s="22"/>
      <c r="D134" s="20"/>
      <c r="E134" s="20"/>
      <c r="F134" s="20"/>
      <c r="G134" s="20"/>
      <c r="H134" s="20"/>
    </row>
    <row r="135" spans="1:8" x14ac:dyDescent="0.2">
      <c r="A135" s="3" t="s">
        <v>37</v>
      </c>
      <c r="B135" s="21"/>
      <c r="C135" s="22"/>
      <c r="D135" s="20"/>
      <c r="E135" s="20"/>
      <c r="F135" s="20"/>
      <c r="G135" s="20"/>
      <c r="H135" s="20"/>
    </row>
    <row r="136" spans="1:8" x14ac:dyDescent="0.2">
      <c r="A136" s="3"/>
      <c r="E136" s="32" t="s">
        <v>4</v>
      </c>
      <c r="F136" s="32"/>
      <c r="G136" s="32"/>
      <c r="H136" s="32"/>
    </row>
    <row r="137" spans="1:8" ht="51" x14ac:dyDescent="0.2">
      <c r="C137" s="14" t="s">
        <v>32</v>
      </c>
      <c r="D137" s="5" t="s">
        <v>33</v>
      </c>
      <c r="E137" s="27" t="s">
        <v>7</v>
      </c>
      <c r="F137" s="27" t="s">
        <v>8</v>
      </c>
      <c r="G137" s="27" t="s">
        <v>9</v>
      </c>
      <c r="H137" s="27" t="s">
        <v>10</v>
      </c>
    </row>
    <row r="139" spans="1:8" x14ac:dyDescent="0.2">
      <c r="B139" s="15" t="s">
        <v>34</v>
      </c>
      <c r="C139" s="23">
        <v>0.47499999999999998</v>
      </c>
      <c r="D139" s="17">
        <f>+E112</f>
        <v>60396</v>
      </c>
      <c r="E139" s="17">
        <f>+D139*C139</f>
        <v>28688.1</v>
      </c>
      <c r="F139" s="17">
        <f>+E139*0.0912</f>
        <v>2616.3547199999998</v>
      </c>
      <c r="G139" s="17">
        <v>0</v>
      </c>
      <c r="H139" s="18">
        <f>+E139+F139+G139</f>
        <v>31304.454719999998</v>
      </c>
    </row>
    <row r="140" spans="1:8" x14ac:dyDescent="0.2">
      <c r="A140" s="19" t="s">
        <v>38</v>
      </c>
      <c r="C140" s="25"/>
      <c r="D140" s="26"/>
      <c r="E140" s="20">
        <f>+D140*C140</f>
        <v>0</v>
      </c>
      <c r="F140" s="20">
        <f>+E140*0.0912</f>
        <v>0</v>
      </c>
      <c r="G140" s="20">
        <v>0</v>
      </c>
      <c r="H140" s="20">
        <f t="shared" ref="H140" si="17">+E140+F140+G140</f>
        <v>0</v>
      </c>
    </row>
    <row r="141" spans="1:8" x14ac:dyDescent="0.2">
      <c r="A141" s="19"/>
      <c r="B141" s="21"/>
      <c r="C141" s="22"/>
      <c r="D141" s="20"/>
      <c r="E141" s="20"/>
      <c r="F141" s="20"/>
      <c r="G141" s="20"/>
      <c r="H141" s="20"/>
    </row>
    <row r="142" spans="1:8" x14ac:dyDescent="0.2">
      <c r="A142" s="19"/>
      <c r="B142" s="21"/>
      <c r="C142" s="22"/>
      <c r="D142" s="20"/>
      <c r="E142" s="20"/>
      <c r="F142" s="20"/>
      <c r="G142" s="20"/>
      <c r="H142" s="20"/>
    </row>
    <row r="143" spans="1:8" x14ac:dyDescent="0.2">
      <c r="A143" s="3" t="s">
        <v>39</v>
      </c>
    </row>
    <row r="144" spans="1:8" x14ac:dyDescent="0.2">
      <c r="E144" s="3"/>
    </row>
  </sheetData>
  <mergeCells count="4">
    <mergeCell ref="A1:H1"/>
    <mergeCell ref="E8:H8"/>
    <mergeCell ref="E127:H127"/>
    <mergeCell ref="E136:H136"/>
  </mergeCells>
  <pageMargins left="0.7" right="0.7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Pos Cost</vt:lpstr>
      <vt:lpstr>Pos Cost 21-22</vt:lpstr>
      <vt:lpstr>'Pos Cost'!Print_Area</vt:lpstr>
      <vt:lpstr>'Pos Cost 21-22'!Print_Area</vt:lpstr>
      <vt:lpstr>'Pos Cost'!Print_Titles</vt:lpstr>
      <vt:lpstr>'Pos Cost 21-22'!Print_Titles</vt:lpstr>
    </vt:vector>
  </TitlesOfParts>
  <Company>Santa Rosa Junior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Close, Linda</dc:creator>
  <cp:lastModifiedBy>Schultz, Whitney</cp:lastModifiedBy>
  <cp:lastPrinted>2019-09-14T21:25:30Z</cp:lastPrinted>
  <dcterms:created xsi:type="dcterms:W3CDTF">2018-10-22T23:10:56Z</dcterms:created>
  <dcterms:modified xsi:type="dcterms:W3CDTF">2026-09-11T17:35:10Z</dcterms:modified>
</cp:coreProperties>
</file>