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S:\Whitney\Position-Benefit Spreadsheets\"/>
    </mc:Choice>
  </mc:AlternateContent>
  <xr:revisionPtr revIDLastSave="0" documentId="13_ncr:1_{61B7FA88-EE70-43F3-B0F3-A0669A654B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os Cost 25-26" sheetId="2" r:id="rId1"/>
    <sheet name="Pos Cost 21-22" sheetId="1" state="hidden" r:id="rId2"/>
  </sheets>
  <definedNames>
    <definedName name="_xlnm.Print_Area" localSheetId="1">'Pos Cost 21-22'!$A$1:$H$143</definedName>
    <definedName name="_xlnm.Print_Area" localSheetId="0">'Pos Cost 25-26'!$A$1:$H$149</definedName>
    <definedName name="_xlnm.Print_Titles" localSheetId="1">'Pos Cost 21-22'!$1:$9</definedName>
    <definedName name="_xlnm.Print_Titles" localSheetId="0">'Pos Cost 25-26'!$1:$9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3" i="2" l="1"/>
  <c r="F123" i="2" s="1"/>
  <c r="H123" i="2" s="1"/>
  <c r="G123" i="2"/>
  <c r="E124" i="2"/>
  <c r="F124" i="2"/>
  <c r="H124" i="2" s="1"/>
  <c r="G124" i="2"/>
  <c r="E125" i="2"/>
  <c r="F125" i="2" s="1"/>
  <c r="G125" i="2"/>
  <c r="E126" i="2"/>
  <c r="F126" i="2" s="1"/>
  <c r="H126" i="2" s="1"/>
  <c r="G126" i="2"/>
  <c r="E127" i="2"/>
  <c r="F127" i="2" s="1"/>
  <c r="G127" i="2"/>
  <c r="H127" i="2" l="1"/>
  <c r="H125" i="2"/>
  <c r="E102" i="2"/>
  <c r="F102" i="2" s="1"/>
  <c r="E103" i="2"/>
  <c r="F103" i="2" s="1"/>
  <c r="E104" i="2"/>
  <c r="F104" i="2" s="1"/>
  <c r="E105" i="2"/>
  <c r="F105" i="2" s="1"/>
  <c r="E106" i="2"/>
  <c r="F106" i="2"/>
  <c r="E107" i="2"/>
  <c r="F107" i="2"/>
  <c r="E108" i="2"/>
  <c r="F108" i="2"/>
  <c r="E109" i="2"/>
  <c r="F109" i="2"/>
  <c r="E110" i="2"/>
  <c r="F110" i="2" s="1"/>
  <c r="E111" i="2"/>
  <c r="F111" i="2" s="1"/>
  <c r="E112" i="2"/>
  <c r="F112" i="2" s="1"/>
  <c r="E113" i="2"/>
  <c r="F113" i="2"/>
  <c r="E114" i="2"/>
  <c r="F114" i="2"/>
  <c r="E115" i="2"/>
  <c r="F115" i="2" s="1"/>
  <c r="E116" i="2"/>
  <c r="F116" i="2" s="1"/>
  <c r="E117" i="2"/>
  <c r="F117" i="2"/>
  <c r="E118" i="2"/>
  <c r="F118" i="2"/>
  <c r="E119" i="2"/>
  <c r="F119" i="2" s="1"/>
  <c r="E120" i="2"/>
  <c r="F120" i="2" s="1"/>
  <c r="E121" i="2"/>
  <c r="F121" i="2" s="1"/>
  <c r="E122" i="2"/>
  <c r="F122" i="2"/>
  <c r="D137" i="2" l="1"/>
  <c r="E137" i="2" s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G138" i="2" l="1"/>
  <c r="E138" i="2"/>
  <c r="F138" i="2" s="1"/>
  <c r="G137" i="2"/>
  <c r="G122" i="2"/>
  <c r="G121" i="2"/>
  <c r="G120" i="2"/>
  <c r="G119" i="2"/>
  <c r="H119" i="2" s="1"/>
  <c r="G118" i="2"/>
  <c r="H118" i="2" s="1"/>
  <c r="G117" i="2"/>
  <c r="G116" i="2"/>
  <c r="H116" i="2" s="1"/>
  <c r="G115" i="2"/>
  <c r="G114" i="2"/>
  <c r="G113" i="2"/>
  <c r="G112" i="2"/>
  <c r="G111" i="2"/>
  <c r="G110" i="2"/>
  <c r="H110" i="2"/>
  <c r="G109" i="2"/>
  <c r="G108" i="2"/>
  <c r="H108" i="2"/>
  <c r="G107" i="2"/>
  <c r="H107" i="2" s="1"/>
  <c r="G106" i="2"/>
  <c r="G105" i="2"/>
  <c r="G104" i="2"/>
  <c r="G103" i="2"/>
  <c r="H103" i="2" s="1"/>
  <c r="G102" i="2"/>
  <c r="H102" i="2" s="1"/>
  <c r="G100" i="2"/>
  <c r="E100" i="2"/>
  <c r="F100" i="2" s="1"/>
  <c r="G99" i="2"/>
  <c r="E99" i="2"/>
  <c r="F99" i="2" s="1"/>
  <c r="H99" i="2" s="1"/>
  <c r="G98" i="2"/>
  <c r="E98" i="2"/>
  <c r="F98" i="2" s="1"/>
  <c r="G97" i="2"/>
  <c r="E97" i="2"/>
  <c r="F97" i="2" s="1"/>
  <c r="G96" i="2"/>
  <c r="E96" i="2"/>
  <c r="F96" i="2" s="1"/>
  <c r="G95" i="2"/>
  <c r="E95" i="2"/>
  <c r="G94" i="2"/>
  <c r="E94" i="2"/>
  <c r="F94" i="2" s="1"/>
  <c r="G93" i="2"/>
  <c r="E93" i="2"/>
  <c r="G92" i="2"/>
  <c r="E92" i="2"/>
  <c r="F92" i="2" s="1"/>
  <c r="G91" i="2"/>
  <c r="E91" i="2"/>
  <c r="G90" i="2"/>
  <c r="E90" i="2"/>
  <c r="G89" i="2"/>
  <c r="E89" i="2"/>
  <c r="F89" i="2" s="1"/>
  <c r="G88" i="2"/>
  <c r="E88" i="2"/>
  <c r="F88" i="2" s="1"/>
  <c r="G87" i="2"/>
  <c r="E87" i="2"/>
  <c r="G86" i="2"/>
  <c r="E86" i="2"/>
  <c r="F86" i="2" s="1"/>
  <c r="G85" i="2"/>
  <c r="E85" i="2"/>
  <c r="F85" i="2" s="1"/>
  <c r="G84" i="2"/>
  <c r="E84" i="2"/>
  <c r="F84" i="2" s="1"/>
  <c r="G83" i="2"/>
  <c r="E83" i="2"/>
  <c r="F83" i="2" s="1"/>
  <c r="H83" i="2" s="1"/>
  <c r="G82" i="2"/>
  <c r="E82" i="2"/>
  <c r="G81" i="2"/>
  <c r="E81" i="2"/>
  <c r="F81" i="2" s="1"/>
  <c r="G80" i="2"/>
  <c r="E80" i="2"/>
  <c r="F80" i="2" s="1"/>
  <c r="G79" i="2"/>
  <c r="E79" i="2"/>
  <c r="G78" i="2"/>
  <c r="E78" i="2"/>
  <c r="F78" i="2" s="1"/>
  <c r="H78" i="2" s="1"/>
  <c r="G77" i="2"/>
  <c r="E77" i="2"/>
  <c r="F77" i="2" s="1"/>
  <c r="G76" i="2"/>
  <c r="E76" i="2"/>
  <c r="F76" i="2" s="1"/>
  <c r="G75" i="2"/>
  <c r="E75" i="2"/>
  <c r="G74" i="2"/>
  <c r="E74" i="2"/>
  <c r="G73" i="2"/>
  <c r="E73" i="2"/>
  <c r="F73" i="2" s="1"/>
  <c r="G72" i="2"/>
  <c r="E72" i="2"/>
  <c r="G71" i="2"/>
  <c r="E71" i="2"/>
  <c r="F71" i="2" s="1"/>
  <c r="G70" i="2"/>
  <c r="E70" i="2"/>
  <c r="F70" i="2" s="1"/>
  <c r="H70" i="2" s="1"/>
  <c r="G69" i="2"/>
  <c r="E69" i="2"/>
  <c r="F69" i="2" s="1"/>
  <c r="G68" i="2"/>
  <c r="E68" i="2"/>
  <c r="F68" i="2" s="1"/>
  <c r="G67" i="2"/>
  <c r="E67" i="2"/>
  <c r="F67" i="2" s="1"/>
  <c r="H67" i="2" s="1"/>
  <c r="G66" i="2"/>
  <c r="E66" i="2"/>
  <c r="F66" i="2" s="1"/>
  <c r="G65" i="2"/>
  <c r="E65" i="2"/>
  <c r="F65" i="2" s="1"/>
  <c r="G64" i="2"/>
  <c r="E64" i="2"/>
  <c r="F64" i="2" s="1"/>
  <c r="G63" i="2"/>
  <c r="E63" i="2"/>
  <c r="G62" i="2"/>
  <c r="E62" i="2"/>
  <c r="F62" i="2" s="1"/>
  <c r="H62" i="2" s="1"/>
  <c r="G61" i="2"/>
  <c r="E61" i="2"/>
  <c r="G60" i="2"/>
  <c r="E60" i="2"/>
  <c r="F60" i="2" s="1"/>
  <c r="G59" i="2"/>
  <c r="E59" i="2"/>
  <c r="G58" i="2"/>
  <c r="E58" i="2"/>
  <c r="G57" i="2"/>
  <c r="E57" i="2"/>
  <c r="F57" i="2" s="1"/>
  <c r="C57" i="2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G56" i="2"/>
  <c r="E56" i="2"/>
  <c r="F56" i="2" s="1"/>
  <c r="G54" i="2"/>
  <c r="F54" i="2"/>
  <c r="G53" i="2"/>
  <c r="F53" i="2"/>
  <c r="G52" i="2"/>
  <c r="F52" i="2"/>
  <c r="G51" i="2"/>
  <c r="F51" i="2"/>
  <c r="G50" i="2"/>
  <c r="G49" i="2"/>
  <c r="F49" i="2"/>
  <c r="G48" i="2"/>
  <c r="F48" i="2"/>
  <c r="G47" i="2"/>
  <c r="G46" i="2"/>
  <c r="F46" i="2"/>
  <c r="G45" i="2"/>
  <c r="F45" i="2"/>
  <c r="G44" i="2"/>
  <c r="F44" i="2"/>
  <c r="G43" i="2"/>
  <c r="F43" i="2"/>
  <c r="H43" i="2" s="1"/>
  <c r="G42" i="2"/>
  <c r="F42" i="2"/>
  <c r="G41" i="2"/>
  <c r="G40" i="2"/>
  <c r="F40" i="2"/>
  <c r="H40" i="2" s="1"/>
  <c r="G39" i="2"/>
  <c r="G38" i="2"/>
  <c r="F38" i="2"/>
  <c r="G37" i="2"/>
  <c r="F37" i="2"/>
  <c r="G36" i="2"/>
  <c r="G35" i="2"/>
  <c r="F35" i="2"/>
  <c r="G34" i="2"/>
  <c r="F34" i="2"/>
  <c r="G33" i="2"/>
  <c r="F33" i="2"/>
  <c r="G32" i="2"/>
  <c r="F32" i="2"/>
  <c r="G31" i="2"/>
  <c r="F31" i="2"/>
  <c r="H31" i="2" s="1"/>
  <c r="G30" i="2"/>
  <c r="F30" i="2"/>
  <c r="G29" i="2"/>
  <c r="F29" i="2"/>
  <c r="G28" i="2"/>
  <c r="G27" i="2"/>
  <c r="F27" i="2"/>
  <c r="G26" i="2"/>
  <c r="F26" i="2"/>
  <c r="H26" i="2" s="1"/>
  <c r="G25" i="2"/>
  <c r="G24" i="2"/>
  <c r="F24" i="2"/>
  <c r="G23" i="2"/>
  <c r="F23" i="2"/>
  <c r="H23" i="2" s="1"/>
  <c r="G22" i="2"/>
  <c r="F22" i="2"/>
  <c r="G21" i="2"/>
  <c r="G20" i="2"/>
  <c r="G19" i="2"/>
  <c r="F19" i="2"/>
  <c r="G18" i="2"/>
  <c r="F18" i="2"/>
  <c r="G17" i="2"/>
  <c r="F17" i="2"/>
  <c r="G16" i="2"/>
  <c r="F16" i="2"/>
  <c r="G15" i="2"/>
  <c r="G14" i="2"/>
  <c r="F14" i="2"/>
  <c r="G13" i="2"/>
  <c r="F13" i="2"/>
  <c r="G12" i="2"/>
  <c r="F12" i="2"/>
  <c r="G11" i="2"/>
  <c r="F11" i="2"/>
  <c r="C11" i="2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G10" i="2"/>
  <c r="F10" i="2"/>
  <c r="H10" i="2" s="1"/>
  <c r="H35" i="2" l="1"/>
  <c r="H94" i="2"/>
  <c r="H138" i="2"/>
  <c r="H16" i="2"/>
  <c r="H30" i="2"/>
  <c r="H48" i="2"/>
  <c r="H57" i="2"/>
  <c r="H65" i="2"/>
  <c r="H69" i="2"/>
  <c r="H73" i="2"/>
  <c r="H77" i="2"/>
  <c r="H85" i="2"/>
  <c r="H89" i="2"/>
  <c r="H97" i="2"/>
  <c r="H13" i="2"/>
  <c r="H45" i="2"/>
  <c r="H42" i="2"/>
  <c r="H46" i="2"/>
  <c r="H51" i="2"/>
  <c r="H19" i="2"/>
  <c r="H24" i="2"/>
  <c r="H29" i="2"/>
  <c r="H64" i="2"/>
  <c r="H68" i="2"/>
  <c r="H80" i="2"/>
  <c r="H84" i="2"/>
  <c r="H96" i="2"/>
  <c r="H100" i="2"/>
  <c r="H109" i="2"/>
  <c r="H117" i="2"/>
  <c r="F75" i="2"/>
  <c r="H75" i="2" s="1"/>
  <c r="H11" i="2"/>
  <c r="H14" i="2"/>
  <c r="F21" i="2"/>
  <c r="H21" i="2" s="1"/>
  <c r="H115" i="2"/>
  <c r="H122" i="2"/>
  <c r="H114" i="2"/>
  <c r="H81" i="2"/>
  <c r="H88" i="2"/>
  <c r="H86" i="2"/>
  <c r="H56" i="2"/>
  <c r="H32" i="2"/>
  <c r="H53" i="2"/>
  <c r="H27" i="2"/>
  <c r="H34" i="2"/>
  <c r="F50" i="2"/>
  <c r="H50" i="2" s="1"/>
  <c r="F87" i="2"/>
  <c r="H87" i="2" s="1"/>
  <c r="F91" i="2"/>
  <c r="H91" i="2" s="1"/>
  <c r="H106" i="2"/>
  <c r="F39" i="2"/>
  <c r="H39" i="2" s="1"/>
  <c r="F61" i="2"/>
  <c r="H61" i="2" s="1"/>
  <c r="F74" i="2"/>
  <c r="H74" i="2" s="1"/>
  <c r="F93" i="2"/>
  <c r="H93" i="2" s="1"/>
  <c r="H104" i="2"/>
  <c r="H120" i="2"/>
  <c r="H33" i="2"/>
  <c r="F59" i="2"/>
  <c r="H59" i="2" s="1"/>
  <c r="F72" i="2"/>
  <c r="H72" i="2" s="1"/>
  <c r="F20" i="2"/>
  <c r="H20" i="2" s="1"/>
  <c r="H18" i="2"/>
  <c r="H22" i="2"/>
  <c r="H37" i="2"/>
  <c r="F41" i="2"/>
  <c r="H41" i="2" s="1"/>
  <c r="H54" i="2"/>
  <c r="F63" i="2"/>
  <c r="H63" i="2" s="1"/>
  <c r="H76" i="2"/>
  <c r="F95" i="2"/>
  <c r="H95" i="2" s="1"/>
  <c r="H113" i="2"/>
  <c r="F15" i="2"/>
  <c r="H15" i="2" s="1"/>
  <c r="H17" i="2"/>
  <c r="F28" i="2"/>
  <c r="H28" i="2" s="1"/>
  <c r="F47" i="2"/>
  <c r="H47" i="2" s="1"/>
  <c r="H49" i="2"/>
  <c r="H71" i="2"/>
  <c r="F82" i="2"/>
  <c r="H82" i="2" s="1"/>
  <c r="H111" i="2"/>
  <c r="D145" i="2"/>
  <c r="E145" i="2" s="1"/>
  <c r="H52" i="2"/>
  <c r="F36" i="2"/>
  <c r="H36" i="2" s="1"/>
  <c r="F58" i="2"/>
  <c r="H58" i="2" s="1"/>
  <c r="F90" i="2"/>
  <c r="H90" i="2" s="1"/>
  <c r="H112" i="2"/>
  <c r="H12" i="2"/>
  <c r="F25" i="2"/>
  <c r="H25" i="2" s="1"/>
  <c r="H38" i="2"/>
  <c r="H44" i="2"/>
  <c r="H60" i="2"/>
  <c r="H66" i="2"/>
  <c r="F79" i="2"/>
  <c r="H79" i="2" s="1"/>
  <c r="H92" i="2"/>
  <c r="H98" i="2"/>
  <c r="H105" i="2"/>
  <c r="H121" i="2"/>
  <c r="F137" i="2"/>
  <c r="H137" i="2" s="1"/>
  <c r="E103" i="1"/>
  <c r="F103" i="1" s="1"/>
  <c r="G103" i="1"/>
  <c r="E104" i="1"/>
  <c r="F104" i="1"/>
  <c r="H104" i="1" s="1"/>
  <c r="G104" i="1"/>
  <c r="E105" i="1"/>
  <c r="G105" i="1"/>
  <c r="E106" i="1"/>
  <c r="F106" i="1"/>
  <c r="G106" i="1"/>
  <c r="H106" i="1"/>
  <c r="F145" i="2" l="1"/>
  <c r="H145" i="2" s="1"/>
  <c r="F105" i="1"/>
  <c r="H105" i="1" s="1"/>
  <c r="H103" i="1"/>
  <c r="E140" i="1" l="1"/>
  <c r="G132" i="1"/>
  <c r="E132" i="1"/>
  <c r="F132" i="1" s="1"/>
  <c r="G131" i="1"/>
  <c r="E131" i="1"/>
  <c r="F131" i="1" s="1"/>
  <c r="G130" i="1"/>
  <c r="G122" i="1"/>
  <c r="E122" i="1"/>
  <c r="F122" i="1" s="1"/>
  <c r="G121" i="1"/>
  <c r="E121" i="1"/>
  <c r="G120" i="1"/>
  <c r="E120" i="1"/>
  <c r="G119" i="1"/>
  <c r="E119" i="1"/>
  <c r="G118" i="1"/>
  <c r="E118" i="1"/>
  <c r="F118" i="1" s="1"/>
  <c r="G117" i="1"/>
  <c r="E117" i="1"/>
  <c r="G116" i="1"/>
  <c r="E116" i="1"/>
  <c r="G115" i="1"/>
  <c r="E115" i="1"/>
  <c r="G114" i="1"/>
  <c r="E114" i="1"/>
  <c r="F114" i="1" s="1"/>
  <c r="G113" i="1"/>
  <c r="E113" i="1"/>
  <c r="G112" i="1"/>
  <c r="E112" i="1"/>
  <c r="D139" i="1" s="1"/>
  <c r="G111" i="1"/>
  <c r="E111" i="1"/>
  <c r="G110" i="1"/>
  <c r="E110" i="1"/>
  <c r="F110" i="1" s="1"/>
  <c r="G109" i="1"/>
  <c r="E109" i="1"/>
  <c r="G108" i="1"/>
  <c r="E108" i="1"/>
  <c r="G107" i="1"/>
  <c r="E107" i="1"/>
  <c r="G102" i="1"/>
  <c r="E102" i="1"/>
  <c r="F102" i="1" s="1"/>
  <c r="G100" i="1"/>
  <c r="E100" i="1"/>
  <c r="G99" i="1"/>
  <c r="E99" i="1"/>
  <c r="F99" i="1" s="1"/>
  <c r="H99" i="1" s="1"/>
  <c r="G98" i="1"/>
  <c r="E98" i="1"/>
  <c r="G97" i="1"/>
  <c r="E97" i="1"/>
  <c r="F97" i="1" s="1"/>
  <c r="G96" i="1"/>
  <c r="E96" i="1"/>
  <c r="F96" i="1" s="1"/>
  <c r="G95" i="1"/>
  <c r="E95" i="1"/>
  <c r="F95" i="1" s="1"/>
  <c r="G94" i="1"/>
  <c r="E94" i="1"/>
  <c r="F94" i="1" s="1"/>
  <c r="G93" i="1"/>
  <c r="E93" i="1"/>
  <c r="F93" i="1" s="1"/>
  <c r="G92" i="1"/>
  <c r="E92" i="1"/>
  <c r="G91" i="1"/>
  <c r="E91" i="1"/>
  <c r="F91" i="1" s="1"/>
  <c r="G90" i="1"/>
  <c r="E90" i="1"/>
  <c r="F90" i="1" s="1"/>
  <c r="G89" i="1"/>
  <c r="E89" i="1"/>
  <c r="F89" i="1" s="1"/>
  <c r="G88" i="1"/>
  <c r="E88" i="1"/>
  <c r="G87" i="1"/>
  <c r="E87" i="1"/>
  <c r="F87" i="1" s="1"/>
  <c r="G86" i="1"/>
  <c r="E86" i="1"/>
  <c r="F86" i="1" s="1"/>
  <c r="G85" i="1"/>
  <c r="E85" i="1"/>
  <c r="G84" i="1"/>
  <c r="E84" i="1"/>
  <c r="G83" i="1"/>
  <c r="E83" i="1"/>
  <c r="F83" i="1" s="1"/>
  <c r="G82" i="1"/>
  <c r="E82" i="1"/>
  <c r="G81" i="1"/>
  <c r="E81" i="1"/>
  <c r="F81" i="1" s="1"/>
  <c r="G80" i="1"/>
  <c r="E80" i="1"/>
  <c r="F80" i="1" s="1"/>
  <c r="G79" i="1"/>
  <c r="E79" i="1"/>
  <c r="F79" i="1" s="1"/>
  <c r="G78" i="1"/>
  <c r="E78" i="1"/>
  <c r="F78" i="1" s="1"/>
  <c r="G77" i="1"/>
  <c r="E77" i="1"/>
  <c r="F77" i="1" s="1"/>
  <c r="G76" i="1"/>
  <c r="E76" i="1"/>
  <c r="G75" i="1"/>
  <c r="E75" i="1"/>
  <c r="F75" i="1" s="1"/>
  <c r="G74" i="1"/>
  <c r="E74" i="1"/>
  <c r="F74" i="1" s="1"/>
  <c r="G73" i="1"/>
  <c r="E73" i="1"/>
  <c r="F73" i="1" s="1"/>
  <c r="G72" i="1"/>
  <c r="E72" i="1"/>
  <c r="G71" i="1"/>
  <c r="E71" i="1"/>
  <c r="F71" i="1" s="1"/>
  <c r="G70" i="1"/>
  <c r="E70" i="1"/>
  <c r="F70" i="1" s="1"/>
  <c r="G69" i="1"/>
  <c r="E69" i="1"/>
  <c r="G68" i="1"/>
  <c r="E68" i="1"/>
  <c r="G67" i="1"/>
  <c r="E67" i="1"/>
  <c r="F67" i="1" s="1"/>
  <c r="G66" i="1"/>
  <c r="E66" i="1"/>
  <c r="G65" i="1"/>
  <c r="E65" i="1"/>
  <c r="F65" i="1" s="1"/>
  <c r="G64" i="1"/>
  <c r="E64" i="1"/>
  <c r="F64" i="1" s="1"/>
  <c r="G63" i="1"/>
  <c r="E63" i="1"/>
  <c r="F63" i="1" s="1"/>
  <c r="G62" i="1"/>
  <c r="E62" i="1"/>
  <c r="F62" i="1" s="1"/>
  <c r="G61" i="1"/>
  <c r="E61" i="1"/>
  <c r="F61" i="1" s="1"/>
  <c r="G60" i="1"/>
  <c r="E60" i="1"/>
  <c r="G59" i="1"/>
  <c r="E59" i="1"/>
  <c r="F59" i="1" s="1"/>
  <c r="G58" i="1"/>
  <c r="E58" i="1"/>
  <c r="F58" i="1" s="1"/>
  <c r="G57" i="1"/>
  <c r="E57" i="1"/>
  <c r="F57" i="1" s="1"/>
  <c r="C57" i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G56" i="1"/>
  <c r="E56" i="1"/>
  <c r="G54" i="1"/>
  <c r="E54" i="1"/>
  <c r="G53" i="1"/>
  <c r="E53" i="1"/>
  <c r="F53" i="1" s="1"/>
  <c r="G52" i="1"/>
  <c r="E52" i="1"/>
  <c r="F52" i="1" s="1"/>
  <c r="H52" i="1" s="1"/>
  <c r="G51" i="1"/>
  <c r="E51" i="1"/>
  <c r="F51" i="1" s="1"/>
  <c r="H51" i="1" s="1"/>
  <c r="G50" i="1"/>
  <c r="E50" i="1"/>
  <c r="G49" i="1"/>
  <c r="E49" i="1"/>
  <c r="F49" i="1" s="1"/>
  <c r="G48" i="1"/>
  <c r="E48" i="1"/>
  <c r="F48" i="1" s="1"/>
  <c r="G47" i="1"/>
  <c r="E47" i="1"/>
  <c r="G46" i="1"/>
  <c r="E46" i="1"/>
  <c r="G45" i="1"/>
  <c r="E45" i="1"/>
  <c r="F45" i="1" s="1"/>
  <c r="G44" i="1"/>
  <c r="E44" i="1"/>
  <c r="G43" i="1"/>
  <c r="E43" i="1"/>
  <c r="F43" i="1" s="1"/>
  <c r="H43" i="1" s="1"/>
  <c r="G42" i="1"/>
  <c r="E42" i="1"/>
  <c r="F42" i="1" s="1"/>
  <c r="G41" i="1"/>
  <c r="E41" i="1"/>
  <c r="F41" i="1" s="1"/>
  <c r="G40" i="1"/>
  <c r="E40" i="1"/>
  <c r="F40" i="1" s="1"/>
  <c r="G39" i="1"/>
  <c r="E39" i="1"/>
  <c r="F39" i="1" s="1"/>
  <c r="H39" i="1" s="1"/>
  <c r="G38" i="1"/>
  <c r="E38" i="1"/>
  <c r="G37" i="1"/>
  <c r="E37" i="1"/>
  <c r="F37" i="1" s="1"/>
  <c r="G36" i="1"/>
  <c r="E36" i="1"/>
  <c r="F36" i="1" s="1"/>
  <c r="H36" i="1" s="1"/>
  <c r="G35" i="1"/>
  <c r="E35" i="1"/>
  <c r="F35" i="1" s="1"/>
  <c r="G34" i="1"/>
  <c r="E34" i="1"/>
  <c r="G33" i="1"/>
  <c r="E33" i="1"/>
  <c r="F33" i="1" s="1"/>
  <c r="G32" i="1"/>
  <c r="E32" i="1"/>
  <c r="G31" i="1"/>
  <c r="E31" i="1"/>
  <c r="G30" i="1"/>
  <c r="E30" i="1"/>
  <c r="F30" i="1" s="1"/>
  <c r="G29" i="1"/>
  <c r="E29" i="1"/>
  <c r="F29" i="1" s="1"/>
  <c r="G28" i="1"/>
  <c r="E28" i="1"/>
  <c r="G27" i="1"/>
  <c r="E27" i="1"/>
  <c r="F27" i="1" s="1"/>
  <c r="H27" i="1" s="1"/>
  <c r="G26" i="1"/>
  <c r="E26" i="1"/>
  <c r="F26" i="1" s="1"/>
  <c r="G25" i="1"/>
  <c r="E25" i="1"/>
  <c r="F25" i="1" s="1"/>
  <c r="G24" i="1"/>
  <c r="E24" i="1"/>
  <c r="F24" i="1" s="1"/>
  <c r="H24" i="1" s="1"/>
  <c r="G23" i="1"/>
  <c r="E23" i="1"/>
  <c r="F23" i="1" s="1"/>
  <c r="H23" i="1" s="1"/>
  <c r="G22" i="1"/>
  <c r="E22" i="1"/>
  <c r="G21" i="1"/>
  <c r="E21" i="1"/>
  <c r="F21" i="1" s="1"/>
  <c r="G20" i="1"/>
  <c r="E20" i="1"/>
  <c r="F20" i="1" s="1"/>
  <c r="G19" i="1"/>
  <c r="E19" i="1"/>
  <c r="F19" i="1" s="1"/>
  <c r="G18" i="1"/>
  <c r="E18" i="1"/>
  <c r="G17" i="1"/>
  <c r="E17" i="1"/>
  <c r="F17" i="1" s="1"/>
  <c r="G16" i="1"/>
  <c r="E16" i="1"/>
  <c r="G15" i="1"/>
  <c r="E15" i="1"/>
  <c r="G14" i="1"/>
  <c r="E14" i="1"/>
  <c r="F14" i="1" s="1"/>
  <c r="G13" i="1"/>
  <c r="E13" i="1"/>
  <c r="G12" i="1"/>
  <c r="E12" i="1"/>
  <c r="F12" i="1" s="1"/>
  <c r="H12" i="1" s="1"/>
  <c r="G11" i="1"/>
  <c r="E11" i="1"/>
  <c r="F11" i="1" s="1"/>
  <c r="C11" i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G10" i="1"/>
  <c r="E10" i="1"/>
  <c r="F10" i="1" s="1"/>
  <c r="H11" i="1" l="1"/>
  <c r="H17" i="1"/>
  <c r="H25" i="1"/>
  <c r="H29" i="1"/>
  <c r="H33" i="1"/>
  <c r="H41" i="1"/>
  <c r="H45" i="1"/>
  <c r="H49" i="1"/>
  <c r="H97" i="1"/>
  <c r="H63" i="1"/>
  <c r="H71" i="1"/>
  <c r="H79" i="1"/>
  <c r="H83" i="1"/>
  <c r="H87" i="1"/>
  <c r="H95" i="1"/>
  <c r="H131" i="1"/>
  <c r="H132" i="1"/>
  <c r="H57" i="1"/>
  <c r="H61" i="1"/>
  <c r="H65" i="1"/>
  <c r="H94" i="1"/>
  <c r="H58" i="1"/>
  <c r="H73" i="1"/>
  <c r="H77" i="1"/>
  <c r="H81" i="1"/>
  <c r="H89" i="1"/>
  <c r="H93" i="1"/>
  <c r="H67" i="1"/>
  <c r="H20" i="1"/>
  <c r="H78" i="1"/>
  <c r="H59" i="1"/>
  <c r="H62" i="1"/>
  <c r="H75" i="1"/>
  <c r="H91" i="1"/>
  <c r="H74" i="1"/>
  <c r="H90" i="1"/>
  <c r="H21" i="1"/>
  <c r="H37" i="1"/>
  <c r="H53" i="1"/>
  <c r="H40" i="1"/>
  <c r="H10" i="1"/>
  <c r="F66" i="1"/>
  <c r="H66" i="1" s="1"/>
  <c r="F82" i="1"/>
  <c r="H82" i="1" s="1"/>
  <c r="F98" i="1"/>
  <c r="H98" i="1" s="1"/>
  <c r="F117" i="1"/>
  <c r="H117" i="1" s="1"/>
  <c r="F13" i="1"/>
  <c r="H13" i="1" s="1"/>
  <c r="F18" i="1"/>
  <c r="H18" i="1" s="1"/>
  <c r="F34" i="1"/>
  <c r="H34" i="1" s="1"/>
  <c r="F47" i="1"/>
  <c r="H47" i="1" s="1"/>
  <c r="F68" i="1"/>
  <c r="H68" i="1" s="1"/>
  <c r="F84" i="1"/>
  <c r="H84" i="1" s="1"/>
  <c r="F100" i="1"/>
  <c r="H100" i="1" s="1"/>
  <c r="F121" i="1"/>
  <c r="H121" i="1" s="1"/>
  <c r="F16" i="1"/>
  <c r="H16" i="1" s="1"/>
  <c r="H19" i="1"/>
  <c r="F28" i="1"/>
  <c r="H28" i="1" s="1"/>
  <c r="F32" i="1"/>
  <c r="H32" i="1" s="1"/>
  <c r="H35" i="1"/>
  <c r="F44" i="1"/>
  <c r="H44" i="1" s="1"/>
  <c r="F109" i="1"/>
  <c r="H109" i="1" s="1"/>
  <c r="H14" i="1"/>
  <c r="F15" i="1"/>
  <c r="H15" i="1" s="1"/>
  <c r="H30" i="1"/>
  <c r="F31" i="1"/>
  <c r="H31" i="1" s="1"/>
  <c r="F46" i="1"/>
  <c r="H46" i="1" s="1"/>
  <c r="F69" i="1"/>
  <c r="H69" i="1" s="1"/>
  <c r="F85" i="1"/>
  <c r="H85" i="1" s="1"/>
  <c r="F113" i="1"/>
  <c r="H113" i="1" s="1"/>
  <c r="F50" i="1"/>
  <c r="H50" i="1" s="1"/>
  <c r="F56" i="1"/>
  <c r="H56" i="1" s="1"/>
  <c r="F72" i="1"/>
  <c r="H72" i="1" s="1"/>
  <c r="F88" i="1"/>
  <c r="H88" i="1" s="1"/>
  <c r="F108" i="1"/>
  <c r="H108" i="1" s="1"/>
  <c r="F112" i="1"/>
  <c r="H112" i="1" s="1"/>
  <c r="F116" i="1"/>
  <c r="H116" i="1" s="1"/>
  <c r="F120" i="1"/>
  <c r="H120" i="1" s="1"/>
  <c r="D130" i="1"/>
  <c r="F22" i="1"/>
  <c r="H22" i="1" s="1"/>
  <c r="H26" i="1"/>
  <c r="F38" i="1"/>
  <c r="H38" i="1" s="1"/>
  <c r="H42" i="1"/>
  <c r="H48" i="1"/>
  <c r="F54" i="1"/>
  <c r="H54" i="1" s="1"/>
  <c r="F60" i="1"/>
  <c r="H60" i="1" s="1"/>
  <c r="H64" i="1"/>
  <c r="H70" i="1"/>
  <c r="F76" i="1"/>
  <c r="H76" i="1" s="1"/>
  <c r="H80" i="1"/>
  <c r="H86" i="1"/>
  <c r="F92" i="1"/>
  <c r="H92" i="1" s="1"/>
  <c r="H96" i="1"/>
  <c r="H102" i="1"/>
  <c r="F107" i="1"/>
  <c r="H107" i="1" s="1"/>
  <c r="H110" i="1"/>
  <c r="F111" i="1"/>
  <c r="H111" i="1" s="1"/>
  <c r="H114" i="1"/>
  <c r="F115" i="1"/>
  <c r="H115" i="1" s="1"/>
  <c r="H118" i="1"/>
  <c r="F119" i="1"/>
  <c r="H119" i="1" s="1"/>
  <c r="H122" i="1"/>
  <c r="F140" i="1"/>
  <c r="H140" i="1" s="1"/>
  <c r="E139" i="1" l="1"/>
  <c r="E130" i="1"/>
  <c r="F130" i="1" l="1"/>
  <c r="H130" i="1" s="1"/>
  <c r="F139" i="1"/>
  <c r="H139" i="1" s="1"/>
</calcChain>
</file>

<file path=xl/sharedStrings.xml><?xml version="1.0" encoding="utf-8"?>
<sst xmlns="http://schemas.openxmlformats.org/spreadsheetml/2006/main" count="120" uniqueCount="72">
  <si>
    <t>Classified Mandatory Benefits:</t>
  </si>
  <si>
    <t>Certificated Mandatory Benefits:</t>
  </si>
  <si>
    <t>Health Benefits:</t>
  </si>
  <si>
    <t>~For positions that are 1.0 FTE and 12 months:</t>
  </si>
  <si>
    <t>POSITION REQUEST FORM</t>
  </si>
  <si>
    <t>Grade or Range</t>
  </si>
  <si>
    <t>Monthly (step 3/C)</t>
  </si>
  <si>
    <t>Salary Cost</t>
  </si>
  <si>
    <t>Mandatory Benefits</t>
  </si>
  <si>
    <t>Health Benefits</t>
  </si>
  <si>
    <t>Total Cost</t>
  </si>
  <si>
    <t>Classified Management:</t>
  </si>
  <si>
    <t>Certificated Management:</t>
  </si>
  <si>
    <t>Classified Staff:</t>
  </si>
  <si>
    <t>A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</si>
  <si>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</si>
  <si>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</si>
  <si>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</si>
  <si>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</si>
  <si>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</si>
  <si>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</si>
  <si>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</si>
  <si>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</si>
  <si>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</si>
  <si>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</si>
  <si>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</si>
  <si>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</si>
  <si>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</si>
  <si>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</si>
  <si>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</si>
  <si>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</si>
  <si>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r>
      <t xml:space="preserve">~For positions </t>
    </r>
    <r>
      <rPr>
        <b/>
        <u/>
        <sz val="10"/>
        <color theme="1"/>
        <rFont val="Arial"/>
        <family val="2"/>
      </rPr>
      <t>LESS THAN</t>
    </r>
    <r>
      <rPr>
        <b/>
        <sz val="10"/>
        <color theme="1"/>
        <rFont val="Arial"/>
        <family val="2"/>
      </rPr>
      <t xml:space="preserve"> 1.0 FTE but </t>
    </r>
    <r>
      <rPr>
        <b/>
        <u/>
        <sz val="10"/>
        <color theme="1"/>
        <rFont val="Arial"/>
        <family val="2"/>
      </rPr>
      <t>AT LEAST</t>
    </r>
    <r>
      <rPr>
        <b/>
        <sz val="10"/>
        <color theme="1"/>
        <rFont val="Arial"/>
        <family val="2"/>
      </rPr>
      <t xml:space="preserve"> .50 FTE (for 12 months), fill in </t>
    </r>
    <r>
      <rPr>
        <b/>
        <sz val="10"/>
        <color theme="4" tint="-0.249977111117893"/>
        <rFont val="Arial"/>
        <family val="2"/>
      </rPr>
      <t>blue</t>
    </r>
    <r>
      <rPr>
        <b/>
        <sz val="10"/>
        <color theme="1"/>
        <rFont val="Arial"/>
        <family val="2"/>
      </rPr>
      <t xml:space="preserve"> area:</t>
    </r>
  </si>
  <si>
    <t xml:space="preserve">FTE </t>
  </si>
  <si>
    <t>Salary Cost from Above</t>
  </si>
  <si>
    <t>example:</t>
  </si>
  <si>
    <t>Classified or Class. Mgmt:</t>
  </si>
  <si>
    <t>Certificated Mgmt:</t>
  </si>
  <si>
    <r>
      <t xml:space="preserve">~For positions </t>
    </r>
    <r>
      <rPr>
        <b/>
        <u/>
        <sz val="10"/>
        <color theme="1"/>
        <rFont val="Arial"/>
        <family val="2"/>
      </rPr>
      <t>LESS THAN</t>
    </r>
    <r>
      <rPr>
        <b/>
        <sz val="10"/>
        <color theme="1"/>
        <rFont val="Arial"/>
        <family val="2"/>
      </rPr>
      <t xml:space="preserve"> .50 FTE (for 12 months), fill in </t>
    </r>
    <r>
      <rPr>
        <b/>
        <sz val="10"/>
        <color theme="4" tint="-0.249977111117893"/>
        <rFont val="Arial"/>
        <family val="2"/>
      </rPr>
      <t>blue</t>
    </r>
    <r>
      <rPr>
        <b/>
        <sz val="10"/>
        <color theme="1"/>
        <rFont val="Arial"/>
        <family val="2"/>
      </rPr>
      <t xml:space="preserve"> area:</t>
    </r>
  </si>
  <si>
    <t>Classified:</t>
  </si>
  <si>
    <t>~For positions less than 12 months, contact Whitney Schultz in Accounting (wschultz@santarosa.edu)</t>
  </si>
  <si>
    <t>B</t>
  </si>
  <si>
    <t>C</t>
  </si>
  <si>
    <t>D</t>
  </si>
  <si>
    <t>E</t>
  </si>
  <si>
    <r>
      <t>POSITION REQUEST SALARY COST WORKSHEET 2021/22 (</t>
    </r>
    <r>
      <rPr>
        <b/>
        <sz val="9"/>
        <color theme="1"/>
        <rFont val="Arial"/>
        <family val="2"/>
      </rPr>
      <t>revised Aug 2021</t>
    </r>
    <r>
      <rPr>
        <b/>
        <sz val="10"/>
        <color theme="1"/>
        <rFont val="Arial"/>
        <family val="2"/>
      </rPr>
      <t>)</t>
    </r>
  </si>
  <si>
    <t>C01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</si>
  <si>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</si>
  <si>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</si>
  <si>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</si>
  <si>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</si>
  <si>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</si>
  <si>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</si>
  <si>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</si>
  <si>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</si>
  <si>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</si>
  <si>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</si>
  <si>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</si>
  <si>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</si>
  <si>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</si>
  <si>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</si>
  <si>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</si>
  <si>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</si>
  <si>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</si>
  <si>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</si>
  <si>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</si>
  <si>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</si>
  <si>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</si>
  <si>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</si>
  <si>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</si>
  <si>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</si>
  <si>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</si>
  <si>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POSITION REQUEST SALARY COST WORKSHEET 2025/26 
(Classified TBD)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</si>
</sst>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0.000"/>
    <numFmt numFmtId="166" formatCode="0.0000"/>
  </numFmts>
  <fonts count="7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u/>
      <sz val="10"/>
      <color theme="1"/>
      <name val="Arial"/>
      <family val="2"/>
    </font>
    <font>
      <b/>
      <sz val="10"/>
      <color theme="4" tint="-0.249977111117893"/>
      <name val="Arial"/>
      <family val="2"/>
    </font>
    <font>
      <sz val="10"/>
      <color rgb="FFFF0000"/>
      <name val="Arial"/>
      <family val="2"/>
    </font>
    <font>
      <i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164" fontId="0" fillId="0" borderId="0" xfId="0" applyNumberFormat="1"/>
    <xf numFmtId="3" fontId="0" fillId="0" borderId="0" xfId="0" applyNumberFormat="1"/>
    <xf numFmtId="0" fontId="1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wrapText="1"/>
    </xf>
    <xf numFmtId="0" fontId="0" fillId="2" borderId="1" xfId="0" applyFill="1" applyBorder="1" applyAlignment="1">
      <alignment horizontal="center" wrapText="1"/>
    </xf>
    <xf numFmtId="1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0" fontId="0" fillId="0" borderId="0" xfId="0" applyFill="1"/>
    <xf numFmtId="1" fontId="0" fillId="0" borderId="0" xfId="0" applyNumberFormat="1" applyFill="1" applyAlignment="1">
      <alignment horizontal="center"/>
    </xf>
    <xf numFmtId="3" fontId="0" fillId="0" borderId="0" xfId="0" applyNumberFormat="1" applyFill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right"/>
    </xf>
    <xf numFmtId="2" fontId="0" fillId="0" borderId="3" xfId="0" applyNumberFormat="1" applyBorder="1"/>
    <xf numFmtId="3" fontId="0" fillId="0" borderId="3" xfId="0" applyNumberFormat="1" applyBorder="1"/>
    <xf numFmtId="3" fontId="0" fillId="0" borderId="4" xfId="0" applyNumberFormat="1" applyBorder="1"/>
    <xf numFmtId="0" fontId="0" fillId="0" borderId="0" xfId="0" applyBorder="1"/>
    <xf numFmtId="3" fontId="0" fillId="0" borderId="0" xfId="0" applyNumberFormat="1" applyBorder="1"/>
    <xf numFmtId="2" fontId="0" fillId="0" borderId="0" xfId="0" applyNumberFormat="1" applyFill="1" applyBorder="1"/>
    <xf numFmtId="3" fontId="0" fillId="0" borderId="0" xfId="0" applyNumberFormat="1" applyFill="1" applyBorder="1"/>
    <xf numFmtId="165" fontId="0" fillId="0" borderId="3" xfId="0" applyNumberFormat="1" applyBorder="1"/>
    <xf numFmtId="10" fontId="5" fillId="0" borderId="0" xfId="0" applyNumberFormat="1" applyFont="1"/>
    <xf numFmtId="2" fontId="0" fillId="3" borderId="0" xfId="0" applyNumberFormat="1" applyFill="1" applyBorder="1"/>
    <xf numFmtId="3" fontId="0" fillId="3" borderId="0" xfId="0" applyNumberFormat="1" applyFill="1" applyBorder="1"/>
    <xf numFmtId="0" fontId="0" fillId="4" borderId="1" xfId="0" applyFill="1" applyBorder="1" applyAlignment="1">
      <alignment horizontal="center" wrapText="1"/>
    </xf>
    <xf numFmtId="166" fontId="0" fillId="0" borderId="0" xfId="0" applyNumberFormat="1"/>
    <xf numFmtId="3" fontId="0" fillId="3" borderId="0" xfId="0" applyNumberFormat="1" applyFill="1"/>
    <xf numFmtId="0" fontId="6" fillId="0" borderId="0" xfId="0" applyFont="1"/>
    <xf numFmtId="0" fontId="1" fillId="0" borderId="0" xfId="0" applyFont="1" applyAlignment="1">
      <alignment horizontal="center" wrapText="1"/>
    </xf>
    <xf numFmtId="0" fontId="1" fillId="4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0"/>
  <sheetViews>
    <sheetView tabSelected="1" topLeftCell="A118" workbookViewId="0">
      <selection activeCell="D56" sqref="D56:D100"/>
    </sheetView>
  </sheetViews>
  <sheetFormatPr defaultRowHeight="12.75" x14ac:dyDescent="0.2"/>
  <cols>
    <col min="1" max="1" width="14.42578125" customWidth="1"/>
    <col min="2" max="2" width="8.85546875" customWidth="1"/>
    <col min="3" max="3" width="10.28515625" customWidth="1"/>
    <col min="4" max="4" width="8.85546875" customWidth="1"/>
    <col min="5" max="5" width="11" bestFit="1" customWidth="1"/>
    <col min="6" max="6" width="10.7109375" customWidth="1"/>
    <col min="7" max="7" width="8.85546875" customWidth="1"/>
    <col min="8" max="8" width="10.140625" customWidth="1"/>
    <col min="9" max="9" width="4" customWidth="1"/>
  </cols>
  <sheetData>
    <row r="1" spans="1:8" ht="43.5" customHeight="1" x14ac:dyDescent="0.2">
      <c r="A1" s="31" t="s">
        <v>71</v>
      </c>
      <c r="B1" s="31"/>
      <c r="C1" s="31"/>
      <c r="D1" s="31"/>
      <c r="E1" s="31"/>
      <c r="F1" s="31"/>
      <c r="G1" s="31"/>
      <c r="H1" s="31"/>
    </row>
    <row r="2" spans="1:8" x14ac:dyDescent="0.2">
      <c r="D2" s="28"/>
    </row>
    <row r="3" spans="1:8" x14ac:dyDescent="0.2">
      <c r="A3" t="s">
        <v>0</v>
      </c>
      <c r="D3" s="24">
        <v>0.3594</v>
      </c>
    </row>
    <row r="4" spans="1:8" x14ac:dyDescent="0.2">
      <c r="A4" t="s">
        <v>1</v>
      </c>
      <c r="D4" s="24">
        <v>0.2203</v>
      </c>
    </row>
    <row r="5" spans="1:8" x14ac:dyDescent="0.2">
      <c r="A5" t="s">
        <v>2</v>
      </c>
      <c r="D5" s="1">
        <v>23956</v>
      </c>
    </row>
    <row r="6" spans="1:8" x14ac:dyDescent="0.2">
      <c r="C6" s="2"/>
    </row>
    <row r="7" spans="1:8" x14ac:dyDescent="0.2">
      <c r="A7" s="3" t="s">
        <v>3</v>
      </c>
      <c r="C7" s="2"/>
    </row>
    <row r="8" spans="1:8" x14ac:dyDescent="0.2">
      <c r="E8" s="32" t="s">
        <v>4</v>
      </c>
      <c r="F8" s="32"/>
      <c r="G8" s="32"/>
      <c r="H8" s="32"/>
    </row>
    <row r="9" spans="1:8" s="4" customFormat="1" ht="40.9" customHeight="1" x14ac:dyDescent="0.2">
      <c r="C9" s="5" t="s">
        <v>5</v>
      </c>
      <c r="D9" s="6" t="s">
        <v>6</v>
      </c>
      <c r="E9" s="27" t="s">
        <v>7</v>
      </c>
      <c r="F9" s="27" t="s">
        <v>8</v>
      </c>
      <c r="G9" s="27" t="s">
        <v>9</v>
      </c>
      <c r="H9" s="27" t="s">
        <v>10</v>
      </c>
    </row>
    <row r="10" spans="1:8" x14ac:dyDescent="0.2">
      <c r="A10" s="3" t="s">
        <v>11</v>
      </c>
      <c r="C10" s="7">
        <v>1</v>
      </c>
      <c r="D10" s="8">
        <v>7716.6819450000003</v>
      </c>
      <c r="E10" s="2">
        <f t="shared" ref="E10:E54" si="0">+D10*12</f>
        <v>92600.183340000003</v>
      </c>
      <c r="F10" s="2">
        <f t="shared" ref="F10:F54" si="1">+E10*$D$3</f>
        <v>33280.505892396002</v>
      </c>
      <c r="G10" s="2">
        <f t="shared" ref="G10:G54" si="2">+$D$5</f>
        <v>23956</v>
      </c>
      <c r="H10" s="2">
        <f>+E10+F10+G10</f>
        <v>149836.68923239602</v>
      </c>
    </row>
    <row r="11" spans="1:8" x14ac:dyDescent="0.2">
      <c r="C11" s="7">
        <f>+C10+1</f>
        <v>2</v>
      </c>
      <c r="D11" s="8">
        <v>7909.5989936249998</v>
      </c>
      <c r="E11" s="2">
        <f t="shared" si="0"/>
        <v>94915.187923499994</v>
      </c>
      <c r="F11" s="2">
        <f t="shared" si="1"/>
        <v>34112.518539705896</v>
      </c>
      <c r="G11" s="2">
        <f t="shared" si="2"/>
        <v>23956</v>
      </c>
      <c r="H11" s="2">
        <f t="shared" ref="H11:H54" si="3">+E11+F11+G11</f>
        <v>152983.70646320589</v>
      </c>
    </row>
    <row r="12" spans="1:8" x14ac:dyDescent="0.2">
      <c r="C12" s="7">
        <f t="shared" ref="C12:C54" si="4">+C11+1</f>
        <v>3</v>
      </c>
      <c r="D12" s="8">
        <v>8107.338968465624</v>
      </c>
      <c r="E12" s="2">
        <f t="shared" si="0"/>
        <v>97288.067621587485</v>
      </c>
      <c r="F12" s="2">
        <f t="shared" si="1"/>
        <v>34965.33150319854</v>
      </c>
      <c r="G12" s="2">
        <f t="shared" si="2"/>
        <v>23956</v>
      </c>
      <c r="H12" s="2">
        <f t="shared" si="3"/>
        <v>156209.39912478602</v>
      </c>
    </row>
    <row r="13" spans="1:8" x14ac:dyDescent="0.2">
      <c r="C13" s="7">
        <f t="shared" si="4"/>
        <v>4</v>
      </c>
      <c r="D13" s="8">
        <v>8310.0224426772638</v>
      </c>
      <c r="E13" s="2">
        <f t="shared" si="0"/>
        <v>99720.269312127173</v>
      </c>
      <c r="F13" s="2">
        <f t="shared" si="1"/>
        <v>35839.464790778504</v>
      </c>
      <c r="G13" s="2">
        <f t="shared" si="2"/>
        <v>23956</v>
      </c>
      <c r="H13" s="2">
        <f t="shared" si="3"/>
        <v>159515.73410290567</v>
      </c>
    </row>
    <row r="14" spans="1:8" x14ac:dyDescent="0.2">
      <c r="C14" s="7">
        <f t="shared" si="4"/>
        <v>5</v>
      </c>
      <c r="D14" s="8">
        <v>8517.7730037441961</v>
      </c>
      <c r="E14" s="2">
        <f t="shared" si="0"/>
        <v>102213.27604493036</v>
      </c>
      <c r="F14" s="2">
        <f t="shared" si="1"/>
        <v>36735.451410547968</v>
      </c>
      <c r="G14" s="2">
        <f t="shared" si="2"/>
        <v>23956</v>
      </c>
      <c r="H14" s="2">
        <f t="shared" si="3"/>
        <v>162904.72745547834</v>
      </c>
    </row>
    <row r="15" spans="1:8" x14ac:dyDescent="0.2">
      <c r="C15" s="7">
        <f t="shared" si="4"/>
        <v>6</v>
      </c>
      <c r="D15" s="8">
        <v>8730.7173288377999</v>
      </c>
      <c r="E15" s="2">
        <f t="shared" si="0"/>
        <v>104768.6079460536</v>
      </c>
      <c r="F15" s="2">
        <f t="shared" si="1"/>
        <v>37653.837695811664</v>
      </c>
      <c r="G15" s="2">
        <f t="shared" si="2"/>
        <v>23956</v>
      </c>
      <c r="H15" s="2">
        <f t="shared" si="3"/>
        <v>166378.44564186526</v>
      </c>
    </row>
    <row r="16" spans="1:8" x14ac:dyDescent="0.2">
      <c r="C16" s="7">
        <f t="shared" si="4"/>
        <v>7</v>
      </c>
      <c r="D16" s="8">
        <v>8948.9852620587444</v>
      </c>
      <c r="E16" s="2">
        <f t="shared" si="0"/>
        <v>107387.82314470493</v>
      </c>
      <c r="F16" s="2">
        <f t="shared" si="1"/>
        <v>38595.183638206952</v>
      </c>
      <c r="G16" s="2">
        <f t="shared" si="2"/>
        <v>23956</v>
      </c>
      <c r="H16" s="2">
        <f t="shared" si="3"/>
        <v>169939.00678291189</v>
      </c>
    </row>
    <row r="17" spans="3:8" x14ac:dyDescent="0.2">
      <c r="C17" s="7">
        <f t="shared" si="4"/>
        <v>8</v>
      </c>
      <c r="D17" s="8">
        <v>9172.709893610212</v>
      </c>
      <c r="E17" s="2">
        <f t="shared" si="0"/>
        <v>110072.51872332254</v>
      </c>
      <c r="F17" s="2">
        <f t="shared" si="1"/>
        <v>39560.063229162122</v>
      </c>
      <c r="G17" s="2">
        <f t="shared" si="2"/>
        <v>23956</v>
      </c>
      <c r="H17" s="2">
        <f t="shared" si="3"/>
        <v>173588.58195248467</v>
      </c>
    </row>
    <row r="18" spans="3:8" x14ac:dyDescent="0.2">
      <c r="C18" s="7">
        <f t="shared" si="4"/>
        <v>9</v>
      </c>
      <c r="D18" s="8">
        <v>9402.027640950464</v>
      </c>
      <c r="E18" s="2">
        <f t="shared" si="0"/>
        <v>112824.33169140556</v>
      </c>
      <c r="F18" s="2">
        <f t="shared" si="1"/>
        <v>40549.064809891155</v>
      </c>
      <c r="G18" s="2">
        <f t="shared" si="2"/>
        <v>23956</v>
      </c>
      <c r="H18" s="2">
        <f t="shared" si="3"/>
        <v>177329.39650129672</v>
      </c>
    </row>
    <row r="19" spans="3:8" x14ac:dyDescent="0.2">
      <c r="C19" s="7">
        <f t="shared" si="4"/>
        <v>10</v>
      </c>
      <c r="D19" s="8">
        <v>9637.0783319742259</v>
      </c>
      <c r="E19" s="2">
        <f t="shared" si="0"/>
        <v>115644.93998369071</v>
      </c>
      <c r="F19" s="2">
        <f t="shared" si="1"/>
        <v>41562.791430138444</v>
      </c>
      <c r="G19" s="2">
        <f t="shared" si="2"/>
        <v>23956</v>
      </c>
      <c r="H19" s="2">
        <f t="shared" si="3"/>
        <v>181163.73141382914</v>
      </c>
    </row>
    <row r="20" spans="3:8" x14ac:dyDescent="0.2">
      <c r="C20" s="7">
        <f t="shared" si="4"/>
        <v>11</v>
      </c>
      <c r="D20" s="8">
        <v>9878.0052902735806</v>
      </c>
      <c r="E20" s="2">
        <f t="shared" si="0"/>
        <v>118536.06348328297</v>
      </c>
      <c r="F20" s="2">
        <f t="shared" si="1"/>
        <v>42601.861215891899</v>
      </c>
      <c r="G20" s="2">
        <f t="shared" si="2"/>
        <v>23956</v>
      </c>
      <c r="H20" s="2">
        <f t="shared" si="3"/>
        <v>185093.92469917488</v>
      </c>
    </row>
    <row r="21" spans="3:8" x14ac:dyDescent="0.2">
      <c r="C21" s="7">
        <f t="shared" si="4"/>
        <v>12</v>
      </c>
      <c r="D21" s="8">
        <v>10124.955422530418</v>
      </c>
      <c r="E21" s="2">
        <f t="shared" si="0"/>
        <v>121499.46507036503</v>
      </c>
      <c r="F21" s="2">
        <f t="shared" si="1"/>
        <v>43666.907746289187</v>
      </c>
      <c r="G21" s="2">
        <f t="shared" si="2"/>
        <v>23956</v>
      </c>
      <c r="H21" s="2">
        <f t="shared" si="3"/>
        <v>189122.37281665421</v>
      </c>
    </row>
    <row r="22" spans="3:8" x14ac:dyDescent="0.2">
      <c r="C22" s="7">
        <f t="shared" si="4"/>
        <v>13</v>
      </c>
      <c r="D22" s="8">
        <v>10378.07930809368</v>
      </c>
      <c r="E22" s="2">
        <f t="shared" si="0"/>
        <v>124536.95169712417</v>
      </c>
      <c r="F22" s="2">
        <f t="shared" si="1"/>
        <v>44758.580439946425</v>
      </c>
      <c r="G22" s="2">
        <f t="shared" si="2"/>
        <v>23956</v>
      </c>
      <c r="H22" s="2">
        <f t="shared" si="3"/>
        <v>193251.53213707061</v>
      </c>
    </row>
    <row r="23" spans="3:8" x14ac:dyDescent="0.2">
      <c r="C23" s="7">
        <f t="shared" si="4"/>
        <v>14</v>
      </c>
      <c r="D23" s="8">
        <v>10637.53129079602</v>
      </c>
      <c r="E23" s="2">
        <f t="shared" si="0"/>
        <v>127650.37548955224</v>
      </c>
      <c r="F23" s="2">
        <f t="shared" si="1"/>
        <v>45877.544950945077</v>
      </c>
      <c r="G23" s="2">
        <f t="shared" si="2"/>
        <v>23956</v>
      </c>
      <c r="H23" s="2">
        <f t="shared" si="3"/>
        <v>197483.92044049731</v>
      </c>
    </row>
    <row r="24" spans="3:8" x14ac:dyDescent="0.2">
      <c r="C24" s="7">
        <f t="shared" si="4"/>
        <v>15</v>
      </c>
      <c r="D24" s="8">
        <v>10903.469573065919</v>
      </c>
      <c r="E24" s="2">
        <f t="shared" si="0"/>
        <v>130841.63487679102</v>
      </c>
      <c r="F24" s="2">
        <f t="shared" si="1"/>
        <v>47024.483574718695</v>
      </c>
      <c r="G24" s="2">
        <f t="shared" si="2"/>
        <v>23956</v>
      </c>
      <c r="H24" s="2">
        <f t="shared" si="3"/>
        <v>201822.11845150971</v>
      </c>
    </row>
    <row r="25" spans="3:8" x14ac:dyDescent="0.2">
      <c r="C25" s="7">
        <f t="shared" si="4"/>
        <v>16</v>
      </c>
      <c r="D25" s="8">
        <v>11176.056312392564</v>
      </c>
      <c r="E25" s="2">
        <f t="shared" si="0"/>
        <v>134112.67574871075</v>
      </c>
      <c r="F25" s="2">
        <f t="shared" si="1"/>
        <v>48200.095664086643</v>
      </c>
      <c r="G25" s="2">
        <f t="shared" si="2"/>
        <v>23956</v>
      </c>
      <c r="H25" s="2">
        <f t="shared" si="3"/>
        <v>206268.77141279739</v>
      </c>
    </row>
    <row r="26" spans="3:8" x14ac:dyDescent="0.2">
      <c r="C26" s="7">
        <f t="shared" si="4"/>
        <v>17</v>
      </c>
      <c r="D26" s="8">
        <v>11455.457720202379</v>
      </c>
      <c r="E26" s="2">
        <f t="shared" si="0"/>
        <v>137465.49264242855</v>
      </c>
      <c r="F26" s="2">
        <f t="shared" si="1"/>
        <v>49405.098055688824</v>
      </c>
      <c r="G26" s="2">
        <f t="shared" si="2"/>
        <v>23956</v>
      </c>
      <c r="H26" s="2">
        <f t="shared" si="3"/>
        <v>210826.59069811739</v>
      </c>
    </row>
    <row r="27" spans="3:8" x14ac:dyDescent="0.2">
      <c r="C27" s="7">
        <f t="shared" si="4"/>
        <v>18</v>
      </c>
      <c r="D27" s="8">
        <v>11741.844163207437</v>
      </c>
      <c r="E27" s="2">
        <f t="shared" si="0"/>
        <v>140902.12995848924</v>
      </c>
      <c r="F27" s="2">
        <f t="shared" si="1"/>
        <v>50640.225507081035</v>
      </c>
      <c r="G27" s="2">
        <f t="shared" si="2"/>
        <v>23956</v>
      </c>
      <c r="H27" s="2">
        <f t="shared" si="3"/>
        <v>215498.35546557029</v>
      </c>
    </row>
    <row r="28" spans="3:8" x14ac:dyDescent="0.2">
      <c r="C28" s="7">
        <f t="shared" si="4"/>
        <v>19</v>
      </c>
      <c r="D28" s="8">
        <v>12035.390267287625</v>
      </c>
      <c r="E28" s="2">
        <f t="shared" si="0"/>
        <v>144424.68320745148</v>
      </c>
      <c r="F28" s="2">
        <f t="shared" si="1"/>
        <v>51906.231144758065</v>
      </c>
      <c r="G28" s="2">
        <f t="shared" si="2"/>
        <v>23956</v>
      </c>
      <c r="H28" s="2">
        <f t="shared" si="3"/>
        <v>220286.91435220954</v>
      </c>
    </row>
    <row r="29" spans="3:8" x14ac:dyDescent="0.2">
      <c r="C29" s="7">
        <f t="shared" si="4"/>
        <v>20</v>
      </c>
      <c r="D29" s="8">
        <v>12336.275023969813</v>
      </c>
      <c r="E29" s="2">
        <f t="shared" si="0"/>
        <v>148035.30028763774</v>
      </c>
      <c r="F29" s="2">
        <f t="shared" si="1"/>
        <v>53203.886923377002</v>
      </c>
      <c r="G29" s="2">
        <f t="shared" si="2"/>
        <v>23956</v>
      </c>
      <c r="H29" s="2">
        <f t="shared" si="3"/>
        <v>225195.18721101474</v>
      </c>
    </row>
    <row r="30" spans="3:8" x14ac:dyDescent="0.2">
      <c r="C30" s="7">
        <f t="shared" si="4"/>
        <v>21</v>
      </c>
      <c r="D30" s="8">
        <v>12644.681899569057</v>
      </c>
      <c r="E30" s="2">
        <f t="shared" si="0"/>
        <v>151736.1827948287</v>
      </c>
      <c r="F30" s="2">
        <f t="shared" si="1"/>
        <v>54533.984096461434</v>
      </c>
      <c r="G30" s="2">
        <f t="shared" si="2"/>
        <v>23956</v>
      </c>
      <c r="H30" s="2">
        <f t="shared" si="3"/>
        <v>230226.16689129014</v>
      </c>
    </row>
    <row r="31" spans="3:8" x14ac:dyDescent="0.2">
      <c r="C31" s="7">
        <f t="shared" si="4"/>
        <v>22</v>
      </c>
      <c r="D31" s="8">
        <v>12960.798947058282</v>
      </c>
      <c r="E31" s="2">
        <f t="shared" si="0"/>
        <v>155529.58736469937</v>
      </c>
      <c r="F31" s="2">
        <f t="shared" si="1"/>
        <v>55897.333698872957</v>
      </c>
      <c r="G31" s="2">
        <f t="shared" si="2"/>
        <v>23956</v>
      </c>
      <c r="H31" s="2">
        <f t="shared" si="3"/>
        <v>235382.92106357234</v>
      </c>
    </row>
    <row r="32" spans="3:8" x14ac:dyDescent="0.2">
      <c r="C32" s="7">
        <f t="shared" si="4"/>
        <v>23</v>
      </c>
      <c r="D32" s="8">
        <v>13284.818920734737</v>
      </c>
      <c r="E32" s="2">
        <f t="shared" si="0"/>
        <v>159417.82704881683</v>
      </c>
      <c r="F32" s="2">
        <f t="shared" si="1"/>
        <v>57294.76704134477</v>
      </c>
      <c r="G32" s="2">
        <f t="shared" si="2"/>
        <v>23956</v>
      </c>
      <c r="H32" s="2">
        <f t="shared" si="3"/>
        <v>240668.59409016161</v>
      </c>
    </row>
    <row r="33" spans="3:8" x14ac:dyDescent="0.2">
      <c r="C33" s="7">
        <f t="shared" si="4"/>
        <v>24</v>
      </c>
      <c r="D33" s="8">
        <v>13616.939393753104</v>
      </c>
      <c r="E33" s="2">
        <f t="shared" si="0"/>
        <v>163403.27272503724</v>
      </c>
      <c r="F33" s="2">
        <f t="shared" si="1"/>
        <v>58727.136217378385</v>
      </c>
      <c r="G33" s="2">
        <f t="shared" si="2"/>
        <v>23956</v>
      </c>
      <c r="H33" s="2">
        <f t="shared" si="3"/>
        <v>246086.40894241561</v>
      </c>
    </row>
    <row r="34" spans="3:8" x14ac:dyDescent="0.2">
      <c r="C34" s="7">
        <f t="shared" si="4"/>
        <v>25</v>
      </c>
      <c r="D34" s="8">
        <v>13957.362878596932</v>
      </c>
      <c r="E34" s="2">
        <f t="shared" si="0"/>
        <v>167488.35454316318</v>
      </c>
      <c r="F34" s="2">
        <f t="shared" si="1"/>
        <v>60195.314622812846</v>
      </c>
      <c r="G34" s="2">
        <f t="shared" si="2"/>
        <v>23956</v>
      </c>
      <c r="H34" s="2">
        <f t="shared" si="3"/>
        <v>251639.66916597603</v>
      </c>
    </row>
    <row r="35" spans="3:8" x14ac:dyDescent="0.2">
      <c r="C35" s="7">
        <f t="shared" si="4"/>
        <v>26</v>
      </c>
      <c r="D35" s="8">
        <v>14306.296950561855</v>
      </c>
      <c r="E35" s="2">
        <f t="shared" si="0"/>
        <v>171675.56340674227</v>
      </c>
      <c r="F35" s="2">
        <f t="shared" si="1"/>
        <v>61700.197488383172</v>
      </c>
      <c r="G35" s="2">
        <f t="shared" si="2"/>
        <v>23956</v>
      </c>
      <c r="H35" s="2">
        <f t="shared" si="3"/>
        <v>257331.76089512545</v>
      </c>
    </row>
    <row r="36" spans="3:8" x14ac:dyDescent="0.2">
      <c r="C36" s="7">
        <f t="shared" si="4"/>
        <v>27</v>
      </c>
      <c r="D36" s="8">
        <v>14663.9543743259</v>
      </c>
      <c r="E36" s="2">
        <f t="shared" si="0"/>
        <v>175967.45249191081</v>
      </c>
      <c r="F36" s="2">
        <f t="shared" si="1"/>
        <v>63242.702425592746</v>
      </c>
      <c r="G36" s="2">
        <f t="shared" si="2"/>
        <v>23956</v>
      </c>
      <c r="H36" s="2">
        <f t="shared" si="3"/>
        <v>263166.15491750359</v>
      </c>
    </row>
    <row r="37" spans="3:8" x14ac:dyDescent="0.2">
      <c r="C37" s="7">
        <f t="shared" si="4"/>
        <v>28</v>
      </c>
      <c r="D37" s="8">
        <v>15030.553233684044</v>
      </c>
      <c r="E37" s="2">
        <f t="shared" si="0"/>
        <v>180366.63880420855</v>
      </c>
      <c r="F37" s="2">
        <f t="shared" si="1"/>
        <v>64823.769986232553</v>
      </c>
      <c r="G37" s="2">
        <f t="shared" si="2"/>
        <v>23956</v>
      </c>
      <c r="H37" s="2">
        <f t="shared" si="3"/>
        <v>269146.40879044111</v>
      </c>
    </row>
    <row r="38" spans="3:8" x14ac:dyDescent="0.2">
      <c r="C38" s="7">
        <f t="shared" si="4"/>
        <v>29</v>
      </c>
      <c r="D38" s="8">
        <v>15406.317064526145</v>
      </c>
      <c r="E38" s="2">
        <f t="shared" si="0"/>
        <v>184875.80477431376</v>
      </c>
      <c r="F38" s="2">
        <f t="shared" si="1"/>
        <v>66444.364235888366</v>
      </c>
      <c r="G38" s="2">
        <f t="shared" si="2"/>
        <v>23956</v>
      </c>
      <c r="H38" s="2">
        <f t="shared" si="3"/>
        <v>275276.16901020211</v>
      </c>
    </row>
    <row r="39" spans="3:8" x14ac:dyDescent="0.2">
      <c r="C39" s="7">
        <f t="shared" si="4"/>
        <v>30</v>
      </c>
      <c r="D39" s="8">
        <v>15791.474991139299</v>
      </c>
      <c r="E39" s="2">
        <f t="shared" si="0"/>
        <v>189497.69989367158</v>
      </c>
      <c r="F39" s="2">
        <f t="shared" si="1"/>
        <v>68105.47334178556</v>
      </c>
      <c r="G39" s="2">
        <f t="shared" si="2"/>
        <v>23956</v>
      </c>
      <c r="H39" s="2">
        <f t="shared" si="3"/>
        <v>281559.17323545716</v>
      </c>
    </row>
    <row r="40" spans="3:8" x14ac:dyDescent="0.2">
      <c r="C40" s="7">
        <f t="shared" si="4"/>
        <v>31</v>
      </c>
      <c r="D40" s="8">
        <v>16186.261865917779</v>
      </c>
      <c r="E40" s="2">
        <f t="shared" si="0"/>
        <v>194235.14239101333</v>
      </c>
      <c r="F40" s="2">
        <f t="shared" si="1"/>
        <v>69808.110175330192</v>
      </c>
      <c r="G40" s="2">
        <f t="shared" si="2"/>
        <v>23956</v>
      </c>
      <c r="H40" s="2">
        <f t="shared" si="3"/>
        <v>287999.25256634352</v>
      </c>
    </row>
    <row r="41" spans="3:8" x14ac:dyDescent="0.2">
      <c r="C41" s="7">
        <f t="shared" si="4"/>
        <v>32</v>
      </c>
      <c r="D41" s="8">
        <v>16590.918412565723</v>
      </c>
      <c r="E41" s="2">
        <f t="shared" si="0"/>
        <v>199091.02095078869</v>
      </c>
      <c r="F41" s="2">
        <f t="shared" si="1"/>
        <v>71553.312929713458</v>
      </c>
      <c r="G41" s="2">
        <f t="shared" si="2"/>
        <v>23956</v>
      </c>
      <c r="H41" s="2">
        <f t="shared" si="3"/>
        <v>294600.33388050215</v>
      </c>
    </row>
    <row r="42" spans="3:8" x14ac:dyDescent="0.2">
      <c r="C42" s="7">
        <f t="shared" si="4"/>
        <v>33</v>
      </c>
      <c r="D42" s="8">
        <v>17005.691372879865</v>
      </c>
      <c r="E42" s="2">
        <f t="shared" si="0"/>
        <v>204068.29647455836</v>
      </c>
      <c r="F42" s="2">
        <f t="shared" si="1"/>
        <v>73342.145752956276</v>
      </c>
      <c r="G42" s="2">
        <f t="shared" si="2"/>
        <v>23956</v>
      </c>
      <c r="H42" s="2">
        <f t="shared" si="3"/>
        <v>301366.44222751464</v>
      </c>
    </row>
    <row r="43" spans="3:8" x14ac:dyDescent="0.2">
      <c r="C43" s="7">
        <f t="shared" si="4"/>
        <v>34</v>
      </c>
      <c r="D43" s="8">
        <v>17430.83365720186</v>
      </c>
      <c r="E43" s="2">
        <f t="shared" si="0"/>
        <v>209170.00388642232</v>
      </c>
      <c r="F43" s="2">
        <f t="shared" si="1"/>
        <v>75175.699396780183</v>
      </c>
      <c r="G43" s="2">
        <f t="shared" si="2"/>
        <v>23956</v>
      </c>
      <c r="H43" s="2">
        <f t="shared" si="3"/>
        <v>308301.70328320249</v>
      </c>
    </row>
    <row r="44" spans="3:8" x14ac:dyDescent="0.2">
      <c r="C44" s="7">
        <f t="shared" si="4"/>
        <v>35</v>
      </c>
      <c r="D44" s="8">
        <v>17866.604498631903</v>
      </c>
      <c r="E44" s="2">
        <f t="shared" si="0"/>
        <v>214399.25398358284</v>
      </c>
      <c r="F44" s="2">
        <f t="shared" si="1"/>
        <v>77055.091881699671</v>
      </c>
      <c r="G44" s="2">
        <f t="shared" si="2"/>
        <v>23956</v>
      </c>
      <c r="H44" s="2">
        <f t="shared" si="3"/>
        <v>315410.34586528252</v>
      </c>
    </row>
    <row r="45" spans="3:8" x14ac:dyDescent="0.2">
      <c r="C45" s="7">
        <f t="shared" si="4"/>
        <v>36</v>
      </c>
      <c r="D45" s="8">
        <v>18313.269611097701</v>
      </c>
      <c r="E45" s="2">
        <f t="shared" si="0"/>
        <v>219759.23533317243</v>
      </c>
      <c r="F45" s="2">
        <f t="shared" si="1"/>
        <v>78981.469178742176</v>
      </c>
      <c r="G45" s="2">
        <f t="shared" si="2"/>
        <v>23956</v>
      </c>
      <c r="H45" s="2">
        <f t="shared" si="3"/>
        <v>322696.70451191464</v>
      </c>
    </row>
    <row r="46" spans="3:8" x14ac:dyDescent="0.2">
      <c r="C46" s="7">
        <f t="shared" si="4"/>
        <v>37</v>
      </c>
      <c r="D46" s="8">
        <v>18771.101351375142</v>
      </c>
      <c r="E46" s="2">
        <f t="shared" si="0"/>
        <v>225253.21621650172</v>
      </c>
      <c r="F46" s="2">
        <f t="shared" si="1"/>
        <v>80956.005908210718</v>
      </c>
      <c r="G46" s="2">
        <f t="shared" si="2"/>
        <v>23956</v>
      </c>
      <c r="H46" s="2">
        <f t="shared" si="3"/>
        <v>330165.22212471243</v>
      </c>
    </row>
    <row r="47" spans="3:8" x14ac:dyDescent="0.2">
      <c r="C47" s="7">
        <f t="shared" si="4"/>
        <v>38</v>
      </c>
      <c r="D47" s="8">
        <v>19240.378885159516</v>
      </c>
      <c r="E47" s="2">
        <f t="shared" si="0"/>
        <v>230884.5466219142</v>
      </c>
      <c r="F47" s="2">
        <f t="shared" si="1"/>
        <v>82979.906055915955</v>
      </c>
      <c r="G47" s="2">
        <f t="shared" si="2"/>
        <v>23956</v>
      </c>
      <c r="H47" s="2">
        <f t="shared" si="3"/>
        <v>337820.45267783012</v>
      </c>
    </row>
    <row r="48" spans="3:8" x14ac:dyDescent="0.2">
      <c r="C48" s="7">
        <f t="shared" si="4"/>
        <v>39</v>
      </c>
      <c r="D48" s="8">
        <v>19721.388357288506</v>
      </c>
      <c r="E48" s="2">
        <f t="shared" si="0"/>
        <v>236656.66028746206</v>
      </c>
      <c r="F48" s="2">
        <f t="shared" si="1"/>
        <v>85054.403707313861</v>
      </c>
      <c r="G48" s="2">
        <f t="shared" si="2"/>
        <v>23956</v>
      </c>
      <c r="H48" s="2">
        <f t="shared" si="3"/>
        <v>345667.06399477593</v>
      </c>
    </row>
    <row r="49" spans="1:8" x14ac:dyDescent="0.2">
      <c r="C49" s="7">
        <f t="shared" si="4"/>
        <v>40</v>
      </c>
      <c r="D49" s="8">
        <v>20214.423066220719</v>
      </c>
      <c r="E49" s="2">
        <f t="shared" si="0"/>
        <v>242573.07679464863</v>
      </c>
      <c r="F49" s="2">
        <f t="shared" si="1"/>
        <v>87180.763799996712</v>
      </c>
      <c r="G49" s="2">
        <f t="shared" si="2"/>
        <v>23956</v>
      </c>
      <c r="H49" s="2">
        <f t="shared" si="3"/>
        <v>353709.84059464536</v>
      </c>
    </row>
    <row r="50" spans="1:8" x14ac:dyDescent="0.2">
      <c r="C50" s="7">
        <f t="shared" si="4"/>
        <v>41</v>
      </c>
      <c r="D50" s="8">
        <v>20719.783642876231</v>
      </c>
      <c r="E50" s="2">
        <f t="shared" si="0"/>
        <v>248637.40371451477</v>
      </c>
      <c r="F50" s="2">
        <f t="shared" si="1"/>
        <v>89360.282894996606</v>
      </c>
      <c r="G50" s="2">
        <f t="shared" si="2"/>
        <v>23956</v>
      </c>
      <c r="H50" s="2">
        <f t="shared" si="3"/>
        <v>361953.68660951138</v>
      </c>
    </row>
    <row r="51" spans="1:8" x14ac:dyDescent="0.2">
      <c r="C51" s="7">
        <f t="shared" si="4"/>
        <v>42</v>
      </c>
      <c r="D51" s="8">
        <v>21237.778233948138</v>
      </c>
      <c r="E51" s="2">
        <f t="shared" si="0"/>
        <v>254853.33880737767</v>
      </c>
      <c r="F51" s="2">
        <f t="shared" si="1"/>
        <v>91594.289967371529</v>
      </c>
      <c r="G51" s="2">
        <f t="shared" si="2"/>
        <v>23956</v>
      </c>
      <c r="H51" s="2">
        <f t="shared" si="3"/>
        <v>370403.62877474923</v>
      </c>
    </row>
    <row r="52" spans="1:8" s="9" customFormat="1" x14ac:dyDescent="0.2">
      <c r="C52" s="10">
        <f t="shared" si="4"/>
        <v>43</v>
      </c>
      <c r="D52" s="8">
        <v>21768.722689796839</v>
      </c>
      <c r="E52" s="11">
        <f t="shared" si="0"/>
        <v>261224.67227756209</v>
      </c>
      <c r="F52" s="11">
        <f t="shared" si="1"/>
        <v>93884.147216555808</v>
      </c>
      <c r="G52" s="11">
        <f t="shared" si="2"/>
        <v>23956</v>
      </c>
      <c r="H52" s="11">
        <f t="shared" si="3"/>
        <v>379064.81949411787</v>
      </c>
    </row>
    <row r="53" spans="1:8" s="9" customFormat="1" x14ac:dyDescent="0.2">
      <c r="C53" s="10">
        <f t="shared" si="4"/>
        <v>44</v>
      </c>
      <c r="D53" s="8">
        <v>22312.940757041761</v>
      </c>
      <c r="E53" s="11">
        <f t="shared" si="0"/>
        <v>267755.2890845011</v>
      </c>
      <c r="F53" s="11">
        <f t="shared" si="1"/>
        <v>96231.250896969694</v>
      </c>
      <c r="G53" s="11">
        <f t="shared" si="2"/>
        <v>23956</v>
      </c>
      <c r="H53" s="11">
        <f t="shared" si="3"/>
        <v>387942.53998147079</v>
      </c>
    </row>
    <row r="54" spans="1:8" s="9" customFormat="1" x14ac:dyDescent="0.2">
      <c r="C54" s="10">
        <f t="shared" si="4"/>
        <v>45</v>
      </c>
      <c r="D54" s="8">
        <v>22870.764275967802</v>
      </c>
      <c r="E54" s="11">
        <f t="shared" si="0"/>
        <v>274449.17131161364</v>
      </c>
      <c r="F54" s="11">
        <f t="shared" si="1"/>
        <v>98637.032169393948</v>
      </c>
      <c r="G54" s="11">
        <f t="shared" si="2"/>
        <v>23956</v>
      </c>
      <c r="H54" s="11">
        <f t="shared" si="3"/>
        <v>397042.2034810076</v>
      </c>
    </row>
    <row r="55" spans="1:8" ht="15" customHeight="1" x14ac:dyDescent="0.2">
      <c r="C55" s="7"/>
      <c r="D55" s="8"/>
      <c r="E55" s="2"/>
      <c r="F55" s="2"/>
      <c r="G55" s="2"/>
      <c r="H55" s="2"/>
    </row>
    <row r="56" spans="1:8" x14ac:dyDescent="0.2">
      <c r="A56" s="3" t="s">
        <v>12</v>
      </c>
      <c r="C56" s="7">
        <v>1</v>
      </c>
      <c r="D56" s="8">
        <v>7716.6819450000003</v>
      </c>
      <c r="E56" s="2">
        <f t="shared" ref="E56:E100" si="5">+D56*12</f>
        <v>92600.183340000003</v>
      </c>
      <c r="F56" s="2">
        <f t="shared" ref="F56:F100" si="6">+E56*$D$4</f>
        <v>20399.820389802</v>
      </c>
      <c r="G56" s="2">
        <f t="shared" ref="G56:G100" si="7">+$D$5</f>
        <v>23956</v>
      </c>
      <c r="H56" s="2">
        <f>+E56+F56+G56</f>
        <v>136956.003729802</v>
      </c>
    </row>
    <row r="57" spans="1:8" x14ac:dyDescent="0.2">
      <c r="C57" s="7">
        <f>+C56+1</f>
        <v>2</v>
      </c>
      <c r="D57" s="8">
        <v>7909.5989936249998</v>
      </c>
      <c r="E57" s="2">
        <f t="shared" si="5"/>
        <v>94915.187923499994</v>
      </c>
      <c r="F57" s="2">
        <f t="shared" si="6"/>
        <v>20909.815899547048</v>
      </c>
      <c r="G57" s="2">
        <f t="shared" si="7"/>
        <v>23956</v>
      </c>
      <c r="H57" s="2">
        <f t="shared" ref="H57:H100" si="8">+E57+F57+G57</f>
        <v>139781.00382304704</v>
      </c>
    </row>
    <row r="58" spans="1:8" x14ac:dyDescent="0.2">
      <c r="C58" s="7">
        <f t="shared" ref="C58:C100" si="9">+C57+1</f>
        <v>3</v>
      </c>
      <c r="D58" s="8">
        <v>8107.338968465624</v>
      </c>
      <c r="E58" s="2">
        <f t="shared" si="5"/>
        <v>97288.067621587485</v>
      </c>
      <c r="F58" s="2">
        <f t="shared" si="6"/>
        <v>21432.561297035722</v>
      </c>
      <c r="G58" s="2">
        <f t="shared" si="7"/>
        <v>23956</v>
      </c>
      <c r="H58" s="2">
        <f t="shared" si="8"/>
        <v>142676.6289186232</v>
      </c>
    </row>
    <row r="59" spans="1:8" x14ac:dyDescent="0.2">
      <c r="C59" s="7">
        <f t="shared" si="9"/>
        <v>4</v>
      </c>
      <c r="D59" s="8">
        <v>8310.0224426772638</v>
      </c>
      <c r="E59" s="2">
        <f t="shared" si="5"/>
        <v>99720.269312127173</v>
      </c>
      <c r="F59" s="2">
        <f t="shared" si="6"/>
        <v>21968.375329461614</v>
      </c>
      <c r="G59" s="2">
        <f t="shared" si="7"/>
        <v>23956</v>
      </c>
      <c r="H59" s="2">
        <f t="shared" si="8"/>
        <v>145644.64464158879</v>
      </c>
    </row>
    <row r="60" spans="1:8" x14ac:dyDescent="0.2">
      <c r="C60" s="7">
        <f t="shared" si="9"/>
        <v>5</v>
      </c>
      <c r="D60" s="8">
        <v>8517.7730037441961</v>
      </c>
      <c r="E60" s="2">
        <f t="shared" si="5"/>
        <v>102213.27604493036</v>
      </c>
      <c r="F60" s="2">
        <f t="shared" si="6"/>
        <v>22517.584712698157</v>
      </c>
      <c r="G60" s="2">
        <f t="shared" si="7"/>
        <v>23956</v>
      </c>
      <c r="H60" s="2">
        <f t="shared" si="8"/>
        <v>148686.86075762851</v>
      </c>
    </row>
    <row r="61" spans="1:8" x14ac:dyDescent="0.2">
      <c r="C61" s="7">
        <f t="shared" si="9"/>
        <v>6</v>
      </c>
      <c r="D61" s="8">
        <v>8730.7173288377999</v>
      </c>
      <c r="E61" s="2">
        <f t="shared" si="5"/>
        <v>104768.6079460536</v>
      </c>
      <c r="F61" s="2">
        <f t="shared" si="6"/>
        <v>23080.524330515607</v>
      </c>
      <c r="G61" s="2">
        <f t="shared" si="7"/>
        <v>23956</v>
      </c>
      <c r="H61" s="2">
        <f t="shared" si="8"/>
        <v>151805.1322765692</v>
      </c>
    </row>
    <row r="62" spans="1:8" x14ac:dyDescent="0.2">
      <c r="C62" s="7">
        <f t="shared" si="9"/>
        <v>7</v>
      </c>
      <c r="D62" s="8">
        <v>8948.9852620587444</v>
      </c>
      <c r="E62" s="2">
        <f t="shared" si="5"/>
        <v>107387.82314470493</v>
      </c>
      <c r="F62" s="2">
        <f t="shared" si="6"/>
        <v>23657.537438778498</v>
      </c>
      <c r="G62" s="2">
        <f t="shared" si="7"/>
        <v>23956</v>
      </c>
      <c r="H62" s="2">
        <f t="shared" si="8"/>
        <v>155001.36058348342</v>
      </c>
    </row>
    <row r="63" spans="1:8" x14ac:dyDescent="0.2">
      <c r="C63" s="7">
        <f t="shared" si="9"/>
        <v>8</v>
      </c>
      <c r="D63" s="8">
        <v>9172.709893610212</v>
      </c>
      <c r="E63" s="2">
        <f t="shared" si="5"/>
        <v>110072.51872332254</v>
      </c>
      <c r="F63" s="2">
        <f t="shared" si="6"/>
        <v>24248.975874747957</v>
      </c>
      <c r="G63" s="2">
        <f t="shared" si="7"/>
        <v>23956</v>
      </c>
      <c r="H63" s="2">
        <f t="shared" si="8"/>
        <v>158277.49459807051</v>
      </c>
    </row>
    <row r="64" spans="1:8" x14ac:dyDescent="0.2">
      <c r="C64" s="7">
        <f t="shared" si="9"/>
        <v>9</v>
      </c>
      <c r="D64" s="8">
        <v>9402.027640950464</v>
      </c>
      <c r="E64" s="2">
        <f t="shared" si="5"/>
        <v>112824.33169140556</v>
      </c>
      <c r="F64" s="2">
        <f t="shared" si="6"/>
        <v>24855.200271616646</v>
      </c>
      <c r="G64" s="2">
        <f t="shared" si="7"/>
        <v>23956</v>
      </c>
      <c r="H64" s="2">
        <f t="shared" si="8"/>
        <v>161635.53196302219</v>
      </c>
    </row>
    <row r="65" spans="3:8" x14ac:dyDescent="0.2">
      <c r="C65" s="7">
        <f t="shared" si="9"/>
        <v>10</v>
      </c>
      <c r="D65" s="8">
        <v>9637.0783319742259</v>
      </c>
      <c r="E65" s="2">
        <f t="shared" si="5"/>
        <v>115644.93998369071</v>
      </c>
      <c r="F65" s="2">
        <f t="shared" si="6"/>
        <v>25476.580278407062</v>
      </c>
      <c r="G65" s="2">
        <f t="shared" si="7"/>
        <v>23956</v>
      </c>
      <c r="H65" s="2">
        <f t="shared" si="8"/>
        <v>165077.52026209777</v>
      </c>
    </row>
    <row r="66" spans="3:8" x14ac:dyDescent="0.2">
      <c r="C66" s="7">
        <f t="shared" si="9"/>
        <v>11</v>
      </c>
      <c r="D66" s="8">
        <v>9878.0052902735806</v>
      </c>
      <c r="E66" s="2">
        <f t="shared" si="5"/>
        <v>118536.06348328297</v>
      </c>
      <c r="F66" s="2">
        <f t="shared" si="6"/>
        <v>26113.494785367238</v>
      </c>
      <c r="G66" s="2">
        <f t="shared" si="7"/>
        <v>23956</v>
      </c>
      <c r="H66" s="2">
        <f t="shared" si="8"/>
        <v>168605.5582686502</v>
      </c>
    </row>
    <row r="67" spans="3:8" x14ac:dyDescent="0.2">
      <c r="C67" s="7">
        <f t="shared" si="9"/>
        <v>12</v>
      </c>
      <c r="D67" s="8">
        <v>10124.955422530418</v>
      </c>
      <c r="E67" s="2">
        <f t="shared" si="5"/>
        <v>121499.46507036503</v>
      </c>
      <c r="F67" s="2">
        <f t="shared" si="6"/>
        <v>26766.332155001415</v>
      </c>
      <c r="G67" s="2">
        <f t="shared" si="7"/>
        <v>23956</v>
      </c>
      <c r="H67" s="2">
        <f t="shared" si="8"/>
        <v>172221.79722536643</v>
      </c>
    </row>
    <row r="68" spans="3:8" x14ac:dyDescent="0.2">
      <c r="C68" s="7">
        <f t="shared" si="9"/>
        <v>13</v>
      </c>
      <c r="D68" s="8">
        <v>10378.07930809368</v>
      </c>
      <c r="E68" s="2">
        <f t="shared" si="5"/>
        <v>124536.95169712417</v>
      </c>
      <c r="F68" s="2">
        <f t="shared" si="6"/>
        <v>27435.490458876455</v>
      </c>
      <c r="G68" s="2">
        <f t="shared" si="7"/>
        <v>23956</v>
      </c>
      <c r="H68" s="2">
        <f t="shared" si="8"/>
        <v>175928.44215600062</v>
      </c>
    </row>
    <row r="69" spans="3:8" x14ac:dyDescent="0.2">
      <c r="C69" s="7">
        <f t="shared" si="9"/>
        <v>14</v>
      </c>
      <c r="D69" s="8">
        <v>10637.53129079602</v>
      </c>
      <c r="E69" s="2">
        <f t="shared" si="5"/>
        <v>127650.37548955224</v>
      </c>
      <c r="F69" s="2">
        <f t="shared" si="6"/>
        <v>28121.377720348359</v>
      </c>
      <c r="G69" s="2">
        <f t="shared" si="7"/>
        <v>23956</v>
      </c>
      <c r="H69" s="2">
        <f t="shared" si="8"/>
        <v>179727.75320990061</v>
      </c>
    </row>
    <row r="70" spans="3:8" x14ac:dyDescent="0.2">
      <c r="C70" s="7">
        <f t="shared" si="9"/>
        <v>15</v>
      </c>
      <c r="D70" s="8">
        <v>10903.469573065919</v>
      </c>
      <c r="E70" s="2">
        <f t="shared" si="5"/>
        <v>130841.63487679102</v>
      </c>
      <c r="F70" s="2">
        <f t="shared" si="6"/>
        <v>28824.412163357061</v>
      </c>
      <c r="G70" s="2">
        <f t="shared" si="7"/>
        <v>23956</v>
      </c>
      <c r="H70" s="2">
        <f t="shared" si="8"/>
        <v>183622.04704014809</v>
      </c>
    </row>
    <row r="71" spans="3:8" x14ac:dyDescent="0.2">
      <c r="C71" s="7">
        <f t="shared" si="9"/>
        <v>16</v>
      </c>
      <c r="D71" s="8">
        <v>11176.056312392564</v>
      </c>
      <c r="E71" s="2">
        <f t="shared" si="5"/>
        <v>134112.67574871075</v>
      </c>
      <c r="F71" s="2">
        <f t="shared" si="6"/>
        <v>29545.02246744098</v>
      </c>
      <c r="G71" s="2">
        <f t="shared" si="7"/>
        <v>23956</v>
      </c>
      <c r="H71" s="2">
        <f t="shared" si="8"/>
        <v>187613.69821615174</v>
      </c>
    </row>
    <row r="72" spans="3:8" x14ac:dyDescent="0.2">
      <c r="C72" s="7">
        <f t="shared" si="9"/>
        <v>17</v>
      </c>
      <c r="D72" s="8">
        <v>11455.457720202379</v>
      </c>
      <c r="E72" s="2">
        <f t="shared" si="5"/>
        <v>137465.49264242855</v>
      </c>
      <c r="F72" s="2">
        <f t="shared" si="6"/>
        <v>30283.648029127009</v>
      </c>
      <c r="G72" s="2">
        <f t="shared" si="7"/>
        <v>23956</v>
      </c>
      <c r="H72" s="2">
        <f t="shared" si="8"/>
        <v>191705.14067155556</v>
      </c>
    </row>
    <row r="73" spans="3:8" x14ac:dyDescent="0.2">
      <c r="C73" s="7">
        <f t="shared" si="9"/>
        <v>18</v>
      </c>
      <c r="D73" s="8">
        <v>11741.844163207437</v>
      </c>
      <c r="E73" s="2">
        <f t="shared" si="5"/>
        <v>140902.12995848924</v>
      </c>
      <c r="F73" s="2">
        <f t="shared" si="6"/>
        <v>31040.739229855179</v>
      </c>
      <c r="G73" s="2">
        <f t="shared" si="7"/>
        <v>23956</v>
      </c>
      <c r="H73" s="2">
        <f t="shared" si="8"/>
        <v>195898.86918834443</v>
      </c>
    </row>
    <row r="74" spans="3:8" x14ac:dyDescent="0.2">
      <c r="C74" s="7">
        <f t="shared" si="9"/>
        <v>19</v>
      </c>
      <c r="D74" s="8">
        <v>12035.390267287625</v>
      </c>
      <c r="E74" s="2">
        <f t="shared" si="5"/>
        <v>144424.68320745148</v>
      </c>
      <c r="F74" s="2">
        <f t="shared" si="6"/>
        <v>31816.75771060156</v>
      </c>
      <c r="G74" s="2">
        <f t="shared" si="7"/>
        <v>23956</v>
      </c>
      <c r="H74" s="2">
        <f t="shared" si="8"/>
        <v>200197.44091805303</v>
      </c>
    </row>
    <row r="75" spans="3:8" x14ac:dyDescent="0.2">
      <c r="C75" s="7">
        <f t="shared" si="9"/>
        <v>20</v>
      </c>
      <c r="D75" s="8">
        <v>12336.275023969813</v>
      </c>
      <c r="E75" s="2">
        <f t="shared" si="5"/>
        <v>148035.30028763774</v>
      </c>
      <c r="F75" s="2">
        <f t="shared" si="6"/>
        <v>32612.176653366594</v>
      </c>
      <c r="G75" s="2">
        <f t="shared" si="7"/>
        <v>23956</v>
      </c>
      <c r="H75" s="2">
        <f t="shared" si="8"/>
        <v>204603.47694100434</v>
      </c>
    </row>
    <row r="76" spans="3:8" x14ac:dyDescent="0.2">
      <c r="C76" s="7">
        <f t="shared" si="9"/>
        <v>21</v>
      </c>
      <c r="D76" s="8">
        <v>12644.681899569057</v>
      </c>
      <c r="E76" s="2">
        <f t="shared" si="5"/>
        <v>151736.1827948287</v>
      </c>
      <c r="F76" s="2">
        <f t="shared" si="6"/>
        <v>33427.481069700763</v>
      </c>
      <c r="G76" s="2">
        <f t="shared" si="7"/>
        <v>23956</v>
      </c>
      <c r="H76" s="2">
        <f t="shared" si="8"/>
        <v>209119.66386452946</v>
      </c>
    </row>
    <row r="77" spans="3:8" x14ac:dyDescent="0.2">
      <c r="C77" s="7">
        <f t="shared" si="9"/>
        <v>22</v>
      </c>
      <c r="D77" s="8">
        <v>12960.798947058282</v>
      </c>
      <c r="E77" s="2">
        <f t="shared" si="5"/>
        <v>155529.58736469937</v>
      </c>
      <c r="F77" s="2">
        <f t="shared" si="6"/>
        <v>34263.168096443274</v>
      </c>
      <c r="G77" s="2">
        <f t="shared" si="7"/>
        <v>23956</v>
      </c>
      <c r="H77" s="2">
        <f t="shared" si="8"/>
        <v>213748.75546114263</v>
      </c>
    </row>
    <row r="78" spans="3:8" x14ac:dyDescent="0.2">
      <c r="C78" s="7">
        <f t="shared" si="9"/>
        <v>23</v>
      </c>
      <c r="D78" s="8">
        <v>13284.818920734737</v>
      </c>
      <c r="E78" s="2">
        <f t="shared" si="5"/>
        <v>159417.82704881683</v>
      </c>
      <c r="F78" s="2">
        <f t="shared" si="6"/>
        <v>35119.747298854345</v>
      </c>
      <c r="G78" s="2">
        <f t="shared" si="7"/>
        <v>23956</v>
      </c>
      <c r="H78" s="2">
        <f t="shared" si="8"/>
        <v>218493.57434767118</v>
      </c>
    </row>
    <row r="79" spans="3:8" x14ac:dyDescent="0.2">
      <c r="C79" s="7">
        <f t="shared" si="9"/>
        <v>24</v>
      </c>
      <c r="D79" s="8">
        <v>13616.939393753104</v>
      </c>
      <c r="E79" s="2">
        <f t="shared" si="5"/>
        <v>163403.27272503724</v>
      </c>
      <c r="F79" s="2">
        <f t="shared" si="6"/>
        <v>35997.740981325704</v>
      </c>
      <c r="G79" s="2">
        <f t="shared" si="7"/>
        <v>23956</v>
      </c>
      <c r="H79" s="2">
        <f t="shared" si="8"/>
        <v>223357.01370636295</v>
      </c>
    </row>
    <row r="80" spans="3:8" x14ac:dyDescent="0.2">
      <c r="C80" s="7">
        <f t="shared" si="9"/>
        <v>25</v>
      </c>
      <c r="D80" s="8">
        <v>13957.362878596932</v>
      </c>
      <c r="E80" s="2">
        <f t="shared" si="5"/>
        <v>167488.35454316318</v>
      </c>
      <c r="F80" s="2">
        <f t="shared" si="6"/>
        <v>36897.684505858844</v>
      </c>
      <c r="G80" s="2">
        <f t="shared" si="7"/>
        <v>23956</v>
      </c>
      <c r="H80" s="2">
        <f t="shared" si="8"/>
        <v>228342.03904902202</v>
      </c>
    </row>
    <row r="81" spans="3:8" x14ac:dyDescent="0.2">
      <c r="C81" s="7">
        <f t="shared" si="9"/>
        <v>26</v>
      </c>
      <c r="D81" s="8">
        <v>14306.296950561855</v>
      </c>
      <c r="E81" s="2">
        <f t="shared" si="5"/>
        <v>171675.56340674227</v>
      </c>
      <c r="F81" s="2">
        <f t="shared" si="6"/>
        <v>37820.126618505317</v>
      </c>
      <c r="G81" s="2">
        <f t="shared" si="7"/>
        <v>23956</v>
      </c>
      <c r="H81" s="2">
        <f t="shared" si="8"/>
        <v>233451.69002524758</v>
      </c>
    </row>
    <row r="82" spans="3:8" x14ac:dyDescent="0.2">
      <c r="C82" s="7">
        <f t="shared" si="9"/>
        <v>27</v>
      </c>
      <c r="D82" s="8">
        <v>14663.9543743259</v>
      </c>
      <c r="E82" s="2">
        <f t="shared" si="5"/>
        <v>175967.45249191081</v>
      </c>
      <c r="F82" s="2">
        <f t="shared" si="6"/>
        <v>38765.629783967954</v>
      </c>
      <c r="G82" s="2">
        <f t="shared" si="7"/>
        <v>23956</v>
      </c>
      <c r="H82" s="2">
        <f t="shared" si="8"/>
        <v>238689.08227587875</v>
      </c>
    </row>
    <row r="83" spans="3:8" x14ac:dyDescent="0.2">
      <c r="C83" s="7">
        <f t="shared" si="9"/>
        <v>28</v>
      </c>
      <c r="D83" s="8">
        <v>15030.553233684044</v>
      </c>
      <c r="E83" s="2">
        <f t="shared" si="5"/>
        <v>180366.63880420855</v>
      </c>
      <c r="F83" s="2">
        <f t="shared" si="6"/>
        <v>39734.77052856714</v>
      </c>
      <c r="G83" s="2">
        <f t="shared" si="7"/>
        <v>23956</v>
      </c>
      <c r="H83" s="2">
        <f t="shared" si="8"/>
        <v>244057.40933277569</v>
      </c>
    </row>
    <row r="84" spans="3:8" x14ac:dyDescent="0.2">
      <c r="C84" s="7">
        <f t="shared" si="9"/>
        <v>29</v>
      </c>
      <c r="D84" s="8">
        <v>15406.317064526145</v>
      </c>
      <c r="E84" s="2">
        <f t="shared" si="5"/>
        <v>184875.80477431376</v>
      </c>
      <c r="F84" s="2">
        <f t="shared" si="6"/>
        <v>40728.139791781323</v>
      </c>
      <c r="G84" s="2">
        <f t="shared" si="7"/>
        <v>23956</v>
      </c>
      <c r="H84" s="2">
        <f t="shared" si="8"/>
        <v>249559.94456609507</v>
      </c>
    </row>
    <row r="85" spans="3:8" x14ac:dyDescent="0.2">
      <c r="C85" s="7">
        <f t="shared" si="9"/>
        <v>30</v>
      </c>
      <c r="D85" s="8">
        <v>15791.474991139299</v>
      </c>
      <c r="E85" s="2">
        <f t="shared" si="5"/>
        <v>189497.69989367158</v>
      </c>
      <c r="F85" s="2">
        <f t="shared" si="6"/>
        <v>41746.343286575851</v>
      </c>
      <c r="G85" s="2">
        <f t="shared" si="7"/>
        <v>23956</v>
      </c>
      <c r="H85" s="2">
        <f t="shared" si="8"/>
        <v>255200.04318024742</v>
      </c>
    </row>
    <row r="86" spans="3:8" x14ac:dyDescent="0.2">
      <c r="C86" s="7">
        <f t="shared" si="9"/>
        <v>31</v>
      </c>
      <c r="D86" s="8">
        <v>16186.261865917779</v>
      </c>
      <c r="E86" s="2">
        <f t="shared" si="5"/>
        <v>194235.14239101333</v>
      </c>
      <c r="F86" s="2">
        <f t="shared" si="6"/>
        <v>42790.001868740233</v>
      </c>
      <c r="G86" s="2">
        <f t="shared" si="7"/>
        <v>23956</v>
      </c>
      <c r="H86" s="2">
        <f t="shared" si="8"/>
        <v>260981.14425975358</v>
      </c>
    </row>
    <row r="87" spans="3:8" x14ac:dyDescent="0.2">
      <c r="C87" s="7">
        <f t="shared" si="9"/>
        <v>32</v>
      </c>
      <c r="D87" s="8">
        <v>16590.918412565723</v>
      </c>
      <c r="E87" s="2">
        <f t="shared" si="5"/>
        <v>199091.02095078869</v>
      </c>
      <c r="F87" s="2">
        <f t="shared" si="6"/>
        <v>43859.75191545875</v>
      </c>
      <c r="G87" s="2">
        <f t="shared" si="7"/>
        <v>23956</v>
      </c>
      <c r="H87" s="2">
        <f t="shared" si="8"/>
        <v>266906.77286624745</v>
      </c>
    </row>
    <row r="88" spans="3:8" x14ac:dyDescent="0.2">
      <c r="C88" s="7">
        <f t="shared" si="9"/>
        <v>33</v>
      </c>
      <c r="D88" s="8">
        <v>17005.691372879865</v>
      </c>
      <c r="E88" s="2">
        <f t="shared" si="5"/>
        <v>204068.29647455836</v>
      </c>
      <c r="F88" s="2">
        <f t="shared" si="6"/>
        <v>44956.245713345204</v>
      </c>
      <c r="G88" s="2">
        <f t="shared" si="7"/>
        <v>23956</v>
      </c>
      <c r="H88" s="2">
        <f t="shared" si="8"/>
        <v>272980.54218790354</v>
      </c>
    </row>
    <row r="89" spans="3:8" x14ac:dyDescent="0.2">
      <c r="C89" s="7">
        <f t="shared" si="9"/>
        <v>34</v>
      </c>
      <c r="D89" s="8">
        <v>17430.83365720186</v>
      </c>
      <c r="E89" s="2">
        <f t="shared" si="5"/>
        <v>209170.00388642232</v>
      </c>
      <c r="F89" s="2">
        <f t="shared" si="6"/>
        <v>46080.151856178833</v>
      </c>
      <c r="G89" s="2">
        <f t="shared" si="7"/>
        <v>23956</v>
      </c>
      <c r="H89" s="2">
        <f t="shared" si="8"/>
        <v>279206.15574260114</v>
      </c>
    </row>
    <row r="90" spans="3:8" x14ac:dyDescent="0.2">
      <c r="C90" s="7">
        <f t="shared" si="9"/>
        <v>35</v>
      </c>
      <c r="D90" s="8">
        <v>17866.604498631903</v>
      </c>
      <c r="E90" s="2">
        <f t="shared" si="5"/>
        <v>214399.25398358284</v>
      </c>
      <c r="F90" s="2">
        <f t="shared" si="6"/>
        <v>47232.1556525833</v>
      </c>
      <c r="G90" s="2">
        <f t="shared" si="7"/>
        <v>23956</v>
      </c>
      <c r="H90" s="2">
        <f t="shared" si="8"/>
        <v>285587.40963616612</v>
      </c>
    </row>
    <row r="91" spans="3:8" x14ac:dyDescent="0.2">
      <c r="C91" s="7">
        <f t="shared" si="9"/>
        <v>36</v>
      </c>
      <c r="D91" s="8">
        <v>18313.269611097701</v>
      </c>
      <c r="E91" s="2">
        <f t="shared" si="5"/>
        <v>219759.23533317243</v>
      </c>
      <c r="F91" s="2">
        <f t="shared" si="6"/>
        <v>48412.959543897887</v>
      </c>
      <c r="G91" s="2">
        <f t="shared" si="7"/>
        <v>23956</v>
      </c>
      <c r="H91" s="2">
        <f t="shared" si="8"/>
        <v>292128.19487707032</v>
      </c>
    </row>
    <row r="92" spans="3:8" x14ac:dyDescent="0.2">
      <c r="C92" s="7">
        <f t="shared" si="9"/>
        <v>37</v>
      </c>
      <c r="D92" s="8">
        <v>18771.101351375142</v>
      </c>
      <c r="E92" s="2">
        <f t="shared" si="5"/>
        <v>225253.21621650172</v>
      </c>
      <c r="F92" s="2">
        <f t="shared" si="6"/>
        <v>49623.283532495327</v>
      </c>
      <c r="G92" s="2">
        <f t="shared" si="7"/>
        <v>23956</v>
      </c>
      <c r="H92" s="2">
        <f t="shared" si="8"/>
        <v>298832.49974899704</v>
      </c>
    </row>
    <row r="93" spans="3:8" x14ac:dyDescent="0.2">
      <c r="C93" s="7">
        <f t="shared" si="9"/>
        <v>38</v>
      </c>
      <c r="D93" s="8">
        <v>19240.378885159516</v>
      </c>
      <c r="E93" s="2">
        <f t="shared" si="5"/>
        <v>230884.5466219142</v>
      </c>
      <c r="F93" s="2">
        <f t="shared" si="6"/>
        <v>50863.865620807694</v>
      </c>
      <c r="G93" s="2">
        <f t="shared" si="7"/>
        <v>23956</v>
      </c>
      <c r="H93" s="2">
        <f t="shared" si="8"/>
        <v>305704.41224272188</v>
      </c>
    </row>
    <row r="94" spans="3:8" x14ac:dyDescent="0.2">
      <c r="C94" s="7">
        <f t="shared" si="9"/>
        <v>39</v>
      </c>
      <c r="D94" s="8">
        <v>19721.388357288506</v>
      </c>
      <c r="E94" s="2">
        <f t="shared" si="5"/>
        <v>236656.66028746206</v>
      </c>
      <c r="F94" s="2">
        <f t="shared" si="6"/>
        <v>52135.462261327892</v>
      </c>
      <c r="G94" s="2">
        <f t="shared" si="7"/>
        <v>23956</v>
      </c>
      <c r="H94" s="2">
        <f t="shared" si="8"/>
        <v>312748.12254878995</v>
      </c>
    </row>
    <row r="95" spans="3:8" x14ac:dyDescent="0.2">
      <c r="C95" s="7">
        <f t="shared" si="9"/>
        <v>40</v>
      </c>
      <c r="D95" s="8">
        <v>20214.423066220719</v>
      </c>
      <c r="E95" s="2">
        <f t="shared" si="5"/>
        <v>242573.07679464863</v>
      </c>
      <c r="F95" s="2">
        <f t="shared" si="6"/>
        <v>53438.848817861093</v>
      </c>
      <c r="G95" s="2">
        <f t="shared" si="7"/>
        <v>23956</v>
      </c>
      <c r="H95" s="2">
        <f t="shared" si="8"/>
        <v>319967.92561250972</v>
      </c>
    </row>
    <row r="96" spans="3:8" x14ac:dyDescent="0.2">
      <c r="C96" s="7">
        <f t="shared" si="9"/>
        <v>41</v>
      </c>
      <c r="D96" s="8">
        <v>20719.783642876231</v>
      </c>
      <c r="E96" s="2">
        <f t="shared" si="5"/>
        <v>248637.40371451477</v>
      </c>
      <c r="F96" s="2">
        <f t="shared" si="6"/>
        <v>54774.820038307604</v>
      </c>
      <c r="G96" s="2">
        <f t="shared" si="7"/>
        <v>23956</v>
      </c>
      <c r="H96" s="2">
        <f t="shared" si="8"/>
        <v>327368.22375282238</v>
      </c>
    </row>
    <row r="97" spans="1:8" s="9" customFormat="1" x14ac:dyDescent="0.2">
      <c r="C97" s="10">
        <f t="shared" si="9"/>
        <v>42</v>
      </c>
      <c r="D97" s="8">
        <v>21237.778233948138</v>
      </c>
      <c r="E97" s="11">
        <f t="shared" si="5"/>
        <v>254853.33880737767</v>
      </c>
      <c r="F97" s="11">
        <f t="shared" si="6"/>
        <v>56144.190539265299</v>
      </c>
      <c r="G97" s="11">
        <f t="shared" si="7"/>
        <v>23956</v>
      </c>
      <c r="H97" s="11">
        <f t="shared" si="8"/>
        <v>334953.52934664296</v>
      </c>
    </row>
    <row r="98" spans="1:8" s="9" customFormat="1" x14ac:dyDescent="0.2">
      <c r="C98" s="10">
        <f t="shared" si="9"/>
        <v>43</v>
      </c>
      <c r="D98" s="8">
        <v>21768.722689796839</v>
      </c>
      <c r="E98" s="11">
        <f t="shared" si="5"/>
        <v>261224.67227756209</v>
      </c>
      <c r="F98" s="11">
        <f t="shared" si="6"/>
        <v>57547.795302746927</v>
      </c>
      <c r="G98" s="11">
        <f t="shared" si="7"/>
        <v>23956</v>
      </c>
      <c r="H98" s="11">
        <f t="shared" si="8"/>
        <v>342728.46758030902</v>
      </c>
    </row>
    <row r="99" spans="1:8" s="9" customFormat="1" x14ac:dyDescent="0.2">
      <c r="C99" s="10">
        <f t="shared" si="9"/>
        <v>44</v>
      </c>
      <c r="D99" s="8">
        <v>22312.940757041761</v>
      </c>
      <c r="E99" s="11">
        <f t="shared" si="5"/>
        <v>267755.2890845011</v>
      </c>
      <c r="F99" s="11">
        <f t="shared" si="6"/>
        <v>58986.49018531559</v>
      </c>
      <c r="G99" s="11">
        <f t="shared" si="7"/>
        <v>23956</v>
      </c>
      <c r="H99" s="11">
        <f t="shared" si="8"/>
        <v>350697.7792698167</v>
      </c>
    </row>
    <row r="100" spans="1:8" s="9" customFormat="1" x14ac:dyDescent="0.2">
      <c r="C100" s="10">
        <f t="shared" si="9"/>
        <v>45</v>
      </c>
      <c r="D100" s="8">
        <v>22870.764275967802</v>
      </c>
      <c r="E100" s="11">
        <f t="shared" si="5"/>
        <v>274449.17131161364</v>
      </c>
      <c r="F100" s="11">
        <f t="shared" si="6"/>
        <v>60461.152439948484</v>
      </c>
      <c r="G100" s="11">
        <f t="shared" si="7"/>
        <v>23956</v>
      </c>
      <c r="H100" s="11">
        <f t="shared" si="8"/>
        <v>358866.3237515621</v>
      </c>
    </row>
    <row r="101" spans="1:8" ht="15" customHeight="1" x14ac:dyDescent="0.2">
      <c r="C101" s="7"/>
      <c r="D101" s="8"/>
      <c r="E101" s="2"/>
      <c r="F101" s="2"/>
      <c r="G101" s="2"/>
      <c r="H101" s="2"/>
    </row>
    <row r="102" spans="1:8" x14ac:dyDescent="0.2">
      <c r="A102" s="3" t="s">
        <v>13</v>
      </c>
      <c r="C102" s="12" t="s">
        <v>45</v>
      </c>
      <c r="D102" s="13">
        <v>4359</v>
      </c>
      <c r="E102" s="2">
        <f t="shared" ref="E102:E122" si="10">+D102*12</f>
        <v>52308</v>
      </c>
      <c r="F102" s="2">
        <f t="shared" ref="F102:F122" si="11">+E102*$D$3</f>
        <v>18799.495200000001</v>
      </c>
      <c r="G102" s="2">
        <f t="shared" ref="G102:G127" si="12">+$D$5</f>
        <v>23956</v>
      </c>
      <c r="H102" s="2">
        <f t="shared" ref="H102:H122" si="13">+E102+F102+G102</f>
        <v>95063.495200000005</v>
      </c>
    </row>
    <row r="103" spans="1:8" x14ac:dyDescent="0.2">
      <c r="A103" s="30"/>
      <c r="C103" s="12" t="s">
        <v>46</v>
      </c>
      <c r="D103" s="13">
        <v>4558</v>
      </c>
      <c r="E103" s="2">
        <f t="shared" si="10"/>
        <v>54696</v>
      </c>
      <c r="F103" s="2">
        <f t="shared" si="11"/>
        <v>19657.742399999999</v>
      </c>
      <c r="G103" s="2">
        <f t="shared" si="12"/>
        <v>23956</v>
      </c>
      <c r="H103" s="2">
        <f t="shared" si="13"/>
        <v>98309.742400000003</v>
      </c>
    </row>
    <row r="104" spans="1:8" x14ac:dyDescent="0.2">
      <c r="A104" s="30"/>
      <c r="C104" s="12" t="s">
        <v>47</v>
      </c>
      <c r="D104" s="13">
        <v>4768</v>
      </c>
      <c r="E104" s="2">
        <f t="shared" si="10"/>
        <v>57216</v>
      </c>
      <c r="F104" s="2">
        <f t="shared" si="11"/>
        <v>20563.430400000001</v>
      </c>
      <c r="G104" s="2">
        <f t="shared" si="12"/>
        <v>23956</v>
      </c>
      <c r="H104" s="2">
        <f t="shared" si="13"/>
        <v>101735.4304</v>
      </c>
    </row>
    <row r="105" spans="1:8" x14ac:dyDescent="0.2">
      <c r="A105" s="3"/>
      <c r="C105" s="12" t="s">
        <v>48</v>
      </c>
      <c r="D105" s="13">
        <v>4987</v>
      </c>
      <c r="E105" s="2">
        <f t="shared" si="10"/>
        <v>59844</v>
      </c>
      <c r="F105" s="2">
        <f t="shared" si="11"/>
        <v>21507.9336</v>
      </c>
      <c r="G105" s="2">
        <f t="shared" si="12"/>
        <v>23956</v>
      </c>
      <c r="H105" s="2">
        <f t="shared" si="13"/>
        <v>105307.9336</v>
      </c>
    </row>
    <row r="106" spans="1:8" x14ac:dyDescent="0.2">
      <c r="A106" s="3"/>
      <c r="C106" s="12" t="s">
        <v>49</v>
      </c>
      <c r="D106" s="13">
        <v>5238</v>
      </c>
      <c r="E106" s="2">
        <f t="shared" si="10"/>
        <v>62856</v>
      </c>
      <c r="F106" s="2">
        <f t="shared" si="11"/>
        <v>22590.446400000001</v>
      </c>
      <c r="G106" s="2">
        <f t="shared" si="12"/>
        <v>23956</v>
      </c>
      <c r="H106" s="2">
        <f t="shared" si="13"/>
        <v>109402.4464</v>
      </c>
    </row>
    <row r="107" spans="1:8" x14ac:dyDescent="0.2">
      <c r="A107" s="3"/>
      <c r="C107" s="12" t="s">
        <v>50</v>
      </c>
      <c r="D107" s="13">
        <v>5508</v>
      </c>
      <c r="E107" s="2">
        <f t="shared" si="10"/>
        <v>66096</v>
      </c>
      <c r="F107" s="2">
        <f t="shared" si="11"/>
        <v>23754.902399999999</v>
      </c>
      <c r="G107" s="2">
        <f t="shared" si="12"/>
        <v>23956</v>
      </c>
      <c r="H107" s="2">
        <f t="shared" si="13"/>
        <v>113806.90239999999</v>
      </c>
    </row>
    <row r="108" spans="1:8" x14ac:dyDescent="0.2">
      <c r="C108" s="12" t="s">
        <v>51</v>
      </c>
      <c r="D108" s="13">
        <v>5817</v>
      </c>
      <c r="E108" s="2">
        <f t="shared" si="10"/>
        <v>69804</v>
      </c>
      <c r="F108" s="2">
        <f t="shared" si="11"/>
        <v>25087.5576</v>
      </c>
      <c r="G108" s="2">
        <f t="shared" si="12"/>
        <v>23956</v>
      </c>
      <c r="H108" s="2">
        <f t="shared" si="13"/>
        <v>118847.5576</v>
      </c>
    </row>
    <row r="109" spans="1:8" x14ac:dyDescent="0.2">
      <c r="C109" s="12" t="s">
        <v>52</v>
      </c>
      <c r="D109" s="13">
        <v>6154</v>
      </c>
      <c r="E109" s="2">
        <f t="shared" si="10"/>
        <v>73848</v>
      </c>
      <c r="F109" s="2">
        <f t="shared" si="11"/>
        <v>26540.9712</v>
      </c>
      <c r="G109" s="2">
        <f t="shared" si="12"/>
        <v>23956</v>
      </c>
      <c r="H109" s="2">
        <f t="shared" si="13"/>
        <v>124344.9712</v>
      </c>
    </row>
    <row r="110" spans="1:8" x14ac:dyDescent="0.2">
      <c r="C110" s="12" t="s">
        <v>53</v>
      </c>
      <c r="D110" s="13">
        <v>6502</v>
      </c>
      <c r="E110" s="2">
        <f t="shared" si="10"/>
        <v>78024</v>
      </c>
      <c r="F110" s="2">
        <f t="shared" si="11"/>
        <v>28041.8256</v>
      </c>
      <c r="G110" s="2">
        <f t="shared" si="12"/>
        <v>23956</v>
      </c>
      <c r="H110" s="2">
        <f t="shared" si="13"/>
        <v>130021.8256</v>
      </c>
    </row>
    <row r="111" spans="1:8" x14ac:dyDescent="0.2">
      <c r="C111" s="12" t="s">
        <v>54</v>
      </c>
      <c r="D111" s="13">
        <v>6891</v>
      </c>
      <c r="E111" s="2">
        <f t="shared" si="10"/>
        <v>82692</v>
      </c>
      <c r="F111" s="2">
        <f t="shared" si="11"/>
        <v>29719.504799999999</v>
      </c>
      <c r="G111" s="2">
        <f t="shared" si="12"/>
        <v>23956</v>
      </c>
      <c r="H111" s="2">
        <f t="shared" si="13"/>
        <v>136367.5048</v>
      </c>
    </row>
    <row r="112" spans="1:8" x14ac:dyDescent="0.2">
      <c r="C112" s="12" t="s">
        <v>55</v>
      </c>
      <c r="D112" s="13">
        <v>7334</v>
      </c>
      <c r="E112" s="2">
        <f t="shared" si="10"/>
        <v>88008</v>
      </c>
      <c r="F112" s="2">
        <f t="shared" si="11"/>
        <v>31630.075199999999</v>
      </c>
      <c r="G112" s="2">
        <f t="shared" si="12"/>
        <v>23956</v>
      </c>
      <c r="H112" s="2">
        <f t="shared" si="13"/>
        <v>143594.07519999999</v>
      </c>
    </row>
    <row r="113" spans="3:8" x14ac:dyDescent="0.2">
      <c r="C113" s="12" t="s">
        <v>56</v>
      </c>
      <c r="D113" s="13">
        <v>7802</v>
      </c>
      <c r="E113" s="2">
        <f t="shared" si="10"/>
        <v>93624</v>
      </c>
      <c r="F113" s="2">
        <f t="shared" si="11"/>
        <v>33648.465600000003</v>
      </c>
      <c r="G113" s="2">
        <f t="shared" si="12"/>
        <v>23956</v>
      </c>
      <c r="H113" s="2">
        <f t="shared" si="13"/>
        <v>151228.4656</v>
      </c>
    </row>
    <row r="114" spans="3:8" x14ac:dyDescent="0.2">
      <c r="C114" s="12" t="s">
        <v>57</v>
      </c>
      <c r="D114" s="13">
        <v>8327</v>
      </c>
      <c r="E114" s="2">
        <f t="shared" si="10"/>
        <v>99924</v>
      </c>
      <c r="F114" s="2">
        <f t="shared" si="11"/>
        <v>35912.685599999997</v>
      </c>
      <c r="G114" s="2">
        <f t="shared" si="12"/>
        <v>23956</v>
      </c>
      <c r="H114" s="2">
        <f t="shared" si="13"/>
        <v>159792.6856</v>
      </c>
    </row>
    <row r="115" spans="3:8" x14ac:dyDescent="0.2">
      <c r="C115" s="12" t="s">
        <v>58</v>
      </c>
      <c r="D115" s="13">
        <v>8891</v>
      </c>
      <c r="E115" s="2">
        <f t="shared" si="10"/>
        <v>106692</v>
      </c>
      <c r="F115" s="2">
        <f t="shared" si="11"/>
        <v>38345.104800000001</v>
      </c>
      <c r="G115" s="2">
        <f t="shared" si="12"/>
        <v>23956</v>
      </c>
      <c r="H115" s="2">
        <f t="shared" si="13"/>
        <v>168993.1048</v>
      </c>
    </row>
    <row r="116" spans="3:8" x14ac:dyDescent="0.2">
      <c r="C116" s="12" t="s">
        <v>59</v>
      </c>
      <c r="D116" s="13">
        <v>9510</v>
      </c>
      <c r="E116" s="2">
        <f t="shared" si="10"/>
        <v>114120</v>
      </c>
      <c r="F116" s="2">
        <f t="shared" si="11"/>
        <v>41014.728000000003</v>
      </c>
      <c r="G116" s="2">
        <f t="shared" si="12"/>
        <v>23956</v>
      </c>
      <c r="H116" s="2">
        <f t="shared" si="13"/>
        <v>179090.728</v>
      </c>
    </row>
    <row r="117" spans="3:8" x14ac:dyDescent="0.2">
      <c r="C117" s="12" t="s">
        <v>60</v>
      </c>
      <c r="D117" s="13">
        <v>10180</v>
      </c>
      <c r="E117" s="2">
        <f t="shared" si="10"/>
        <v>122160</v>
      </c>
      <c r="F117" s="2">
        <f t="shared" si="11"/>
        <v>43904.303999999996</v>
      </c>
      <c r="G117" s="2">
        <f t="shared" si="12"/>
        <v>23956</v>
      </c>
      <c r="H117" s="2">
        <f t="shared" si="13"/>
        <v>190020.304</v>
      </c>
    </row>
    <row r="118" spans="3:8" x14ac:dyDescent="0.2">
      <c r="C118" s="12" t="s">
        <v>61</v>
      </c>
      <c r="D118" s="13">
        <v>10890</v>
      </c>
      <c r="E118" s="2">
        <f t="shared" si="10"/>
        <v>130680</v>
      </c>
      <c r="F118" s="2">
        <f t="shared" si="11"/>
        <v>46966.392</v>
      </c>
      <c r="G118" s="2">
        <f t="shared" si="12"/>
        <v>23956</v>
      </c>
      <c r="H118" s="2">
        <f t="shared" si="13"/>
        <v>201602.39199999999</v>
      </c>
    </row>
    <row r="119" spans="3:8" x14ac:dyDescent="0.2">
      <c r="C119" s="12" t="s">
        <v>62</v>
      </c>
      <c r="D119" s="13">
        <v>11434</v>
      </c>
      <c r="E119" s="2">
        <f t="shared" si="10"/>
        <v>137208</v>
      </c>
      <c r="F119" s="2">
        <f t="shared" si="11"/>
        <v>49312.555200000003</v>
      </c>
      <c r="G119" s="2">
        <f t="shared" si="12"/>
        <v>23956</v>
      </c>
      <c r="H119" s="2">
        <f t="shared" si="13"/>
        <v>210476.5552</v>
      </c>
    </row>
    <row r="120" spans="3:8" x14ac:dyDescent="0.2">
      <c r="C120" s="12" t="s">
        <v>63</v>
      </c>
      <c r="D120" s="13">
        <v>12006</v>
      </c>
      <c r="E120" s="2">
        <f t="shared" si="10"/>
        <v>144072</v>
      </c>
      <c r="F120" s="2">
        <f t="shared" si="11"/>
        <v>51779.476799999997</v>
      </c>
      <c r="G120" s="2">
        <f t="shared" si="12"/>
        <v>23956</v>
      </c>
      <c r="H120" s="2">
        <f t="shared" si="13"/>
        <v>219807.4768</v>
      </c>
    </row>
    <row r="121" spans="3:8" x14ac:dyDescent="0.2">
      <c r="C121" s="12" t="s">
        <v>64</v>
      </c>
      <c r="D121" s="13">
        <v>12606</v>
      </c>
      <c r="E121" s="2">
        <f t="shared" si="10"/>
        <v>151272</v>
      </c>
      <c r="F121" s="2">
        <f t="shared" si="11"/>
        <v>54367.156799999997</v>
      </c>
      <c r="G121" s="2">
        <f t="shared" si="12"/>
        <v>23956</v>
      </c>
      <c r="H121" s="2">
        <f t="shared" si="13"/>
        <v>229595.1568</v>
      </c>
    </row>
    <row r="122" spans="3:8" x14ac:dyDescent="0.2">
      <c r="C122" s="12" t="s">
        <v>65</v>
      </c>
      <c r="D122" s="13">
        <v>13236</v>
      </c>
      <c r="E122" s="2">
        <f t="shared" si="10"/>
        <v>158832</v>
      </c>
      <c r="F122" s="2">
        <f t="shared" si="11"/>
        <v>57084.220800000003</v>
      </c>
      <c r="G122" s="2">
        <f t="shared" si="12"/>
        <v>23956</v>
      </c>
      <c r="H122" s="2">
        <f t="shared" si="13"/>
        <v>239872.22080000001</v>
      </c>
    </row>
    <row r="123" spans="3:8" x14ac:dyDescent="0.2">
      <c r="C123" s="12" t="s">
        <v>66</v>
      </c>
      <c r="D123" s="13">
        <v>13898</v>
      </c>
      <c r="E123" s="2">
        <f t="shared" ref="E123:E127" si="14">+D123*12</f>
        <v>166776</v>
      </c>
      <c r="F123" s="2">
        <f t="shared" ref="F123:F127" si="15">+E123*$D$3</f>
        <v>59939.294399999999</v>
      </c>
      <c r="G123" s="2">
        <f t="shared" si="12"/>
        <v>23956</v>
      </c>
      <c r="H123" s="2">
        <f t="shared" ref="H123:H127" si="16">+E123+F123+G123</f>
        <v>250671.29440000001</v>
      </c>
    </row>
    <row r="124" spans="3:8" x14ac:dyDescent="0.2">
      <c r="C124" s="12" t="s">
        <v>67</v>
      </c>
      <c r="D124" s="13">
        <v>14593</v>
      </c>
      <c r="E124" s="2">
        <f t="shared" si="14"/>
        <v>175116</v>
      </c>
      <c r="F124" s="2">
        <f t="shared" si="15"/>
        <v>62936.690399999999</v>
      </c>
      <c r="G124" s="2">
        <f t="shared" si="12"/>
        <v>23956</v>
      </c>
      <c r="H124" s="2">
        <f t="shared" si="16"/>
        <v>262008.69039999999</v>
      </c>
    </row>
    <row r="125" spans="3:8" x14ac:dyDescent="0.2">
      <c r="C125" s="12" t="s">
        <v>68</v>
      </c>
      <c r="D125" s="13">
        <v>15322</v>
      </c>
      <c r="E125" s="2">
        <f t="shared" si="14"/>
        <v>183864</v>
      </c>
      <c r="F125" s="2">
        <f t="shared" si="15"/>
        <v>66080.721600000004</v>
      </c>
      <c r="G125" s="2">
        <f t="shared" si="12"/>
        <v>23956</v>
      </c>
      <c r="H125" s="2">
        <f t="shared" si="16"/>
        <v>273900.72159999999</v>
      </c>
    </row>
    <row r="126" spans="3:8" x14ac:dyDescent="0.2">
      <c r="C126" s="12" t="s">
        <v>69</v>
      </c>
      <c r="D126" s="13">
        <v>16089</v>
      </c>
      <c r="E126" s="2">
        <f t="shared" si="14"/>
        <v>193068</v>
      </c>
      <c r="F126" s="2">
        <f t="shared" si="15"/>
        <v>69388.639200000005</v>
      </c>
      <c r="G126" s="2">
        <f t="shared" si="12"/>
        <v>23956</v>
      </c>
      <c r="H126" s="2">
        <f t="shared" si="16"/>
        <v>286412.63919999998</v>
      </c>
    </row>
    <row r="127" spans="3:8" x14ac:dyDescent="0.2">
      <c r="C127" s="12" t="s">
        <v>70</v>
      </c>
      <c r="D127" s="13">
        <v>16893</v>
      </c>
      <c r="E127" s="2">
        <f t="shared" si="14"/>
        <v>202716</v>
      </c>
      <c r="F127" s="2">
        <f t="shared" si="15"/>
        <v>72856.130399999995</v>
      </c>
      <c r="G127" s="2">
        <f t="shared" si="12"/>
        <v>23956</v>
      </c>
      <c r="H127" s="2">
        <f t="shared" si="16"/>
        <v>299528.13040000002</v>
      </c>
    </row>
    <row r="128" spans="3:8" x14ac:dyDescent="0.2">
      <c r="C128" s="12"/>
      <c r="D128" s="13"/>
      <c r="E128" s="2"/>
      <c r="F128" s="2"/>
      <c r="G128" s="2"/>
      <c r="H128" s="2"/>
    </row>
    <row r="129" spans="1:8" x14ac:dyDescent="0.2">
      <c r="C129" s="12"/>
      <c r="D129" s="13"/>
      <c r="E129" s="2"/>
      <c r="F129" s="2"/>
      <c r="G129" s="2"/>
      <c r="H129" s="2"/>
    </row>
    <row r="130" spans="1:8" x14ac:dyDescent="0.2">
      <c r="C130" s="7"/>
      <c r="D130" s="8"/>
      <c r="E130" s="2"/>
      <c r="F130" s="2"/>
      <c r="G130" s="2"/>
      <c r="H130" s="2"/>
    </row>
    <row r="132" spans="1:8" x14ac:dyDescent="0.2">
      <c r="A132" s="3" t="s">
        <v>31</v>
      </c>
    </row>
    <row r="133" spans="1:8" x14ac:dyDescent="0.2">
      <c r="A133" s="3"/>
      <c r="E133" s="32" t="s">
        <v>4</v>
      </c>
      <c r="F133" s="32"/>
      <c r="G133" s="32"/>
      <c r="H133" s="32"/>
    </row>
    <row r="134" spans="1:8" ht="41.45" customHeight="1" x14ac:dyDescent="0.2">
      <c r="C134" s="14" t="s">
        <v>32</v>
      </c>
      <c r="D134" s="5" t="s">
        <v>33</v>
      </c>
      <c r="E134" s="27" t="s">
        <v>7</v>
      </c>
      <c r="F134" s="27" t="s">
        <v>8</v>
      </c>
      <c r="G134" s="27" t="s">
        <v>9</v>
      </c>
      <c r="H134" s="27" t="s">
        <v>10</v>
      </c>
    </row>
    <row r="136" spans="1:8" x14ac:dyDescent="0.2">
      <c r="B136" s="15"/>
      <c r="C136" s="16"/>
      <c r="D136" s="17"/>
      <c r="E136" s="17"/>
      <c r="F136" s="17"/>
      <c r="G136" s="17"/>
      <c r="H136" s="18"/>
    </row>
    <row r="137" spans="1:8" x14ac:dyDescent="0.2">
      <c r="A137" s="19" t="s">
        <v>35</v>
      </c>
      <c r="C137" s="25">
        <v>0.5</v>
      </c>
      <c r="D137" s="29">
        <f>E113</f>
        <v>93624</v>
      </c>
      <c r="E137" s="20">
        <f>+D137*C137</f>
        <v>46812</v>
      </c>
      <c r="F137" s="20">
        <f>+E137*$D$3</f>
        <v>16824.232800000002</v>
      </c>
      <c r="G137" s="20">
        <f>+$D$5*C137</f>
        <v>11978</v>
      </c>
      <c r="H137" s="20">
        <f t="shared" ref="H137:H138" si="17">+E137+F137+G137</f>
        <v>75614.232799999998</v>
      </c>
    </row>
    <row r="138" spans="1:8" x14ac:dyDescent="0.2">
      <c r="A138" s="19" t="s">
        <v>36</v>
      </c>
      <c r="C138" s="25"/>
      <c r="D138" s="26"/>
      <c r="E138" s="20">
        <f>+D138*C138</f>
        <v>0</v>
      </c>
      <c r="F138" s="20">
        <f>+E138*$D$4</f>
        <v>0</v>
      </c>
      <c r="G138" s="20">
        <f>+$D$5*C138</f>
        <v>0</v>
      </c>
      <c r="H138" s="20">
        <f t="shared" si="17"/>
        <v>0</v>
      </c>
    </row>
    <row r="139" spans="1:8" x14ac:dyDescent="0.2">
      <c r="A139" s="19"/>
      <c r="B139" s="21"/>
      <c r="C139" s="22"/>
      <c r="D139" s="20"/>
      <c r="E139" s="20"/>
      <c r="F139" s="20"/>
      <c r="G139" s="20"/>
      <c r="H139" s="20"/>
    </row>
    <row r="140" spans="1:8" x14ac:dyDescent="0.2">
      <c r="A140" s="19"/>
      <c r="B140" s="21"/>
      <c r="C140" s="22"/>
      <c r="D140" s="20"/>
      <c r="E140" s="20"/>
      <c r="F140" s="20"/>
      <c r="G140" s="20"/>
      <c r="H140" s="20"/>
    </row>
    <row r="141" spans="1:8" x14ac:dyDescent="0.2">
      <c r="A141" s="3" t="s">
        <v>37</v>
      </c>
      <c r="B141" s="21"/>
      <c r="C141" s="22"/>
      <c r="D141" s="20"/>
      <c r="E141" s="20"/>
      <c r="F141" s="20"/>
      <c r="G141" s="20"/>
      <c r="H141" s="20"/>
    </row>
    <row r="142" spans="1:8" x14ac:dyDescent="0.2">
      <c r="A142" s="3"/>
      <c r="E142" s="32" t="s">
        <v>4</v>
      </c>
      <c r="F142" s="32"/>
      <c r="G142" s="32"/>
      <c r="H142" s="32"/>
    </row>
    <row r="143" spans="1:8" ht="51" x14ac:dyDescent="0.2">
      <c r="C143" s="14" t="s">
        <v>32</v>
      </c>
      <c r="D143" s="5" t="s">
        <v>33</v>
      </c>
      <c r="E143" s="27" t="s">
        <v>7</v>
      </c>
      <c r="F143" s="27" t="s">
        <v>8</v>
      </c>
      <c r="G143" s="27" t="s">
        <v>9</v>
      </c>
      <c r="H143" s="27" t="s">
        <v>10</v>
      </c>
    </row>
    <row r="145" spans="1:8" x14ac:dyDescent="0.2">
      <c r="B145" s="15" t="s">
        <v>34</v>
      </c>
      <c r="C145" s="23">
        <v>0.47499999999999998</v>
      </c>
      <c r="D145" s="17">
        <f>+E112</f>
        <v>88008</v>
      </c>
      <c r="E145" s="17">
        <f>+D145*C145</f>
        <v>41803.799999999996</v>
      </c>
      <c r="F145" s="17">
        <f>+E145*0.0912</f>
        <v>3812.5065599999998</v>
      </c>
      <c r="G145" s="17">
        <v>0</v>
      </c>
      <c r="H145" s="18">
        <f>+E145+F145+G145</f>
        <v>45616.306559999997</v>
      </c>
    </row>
    <row r="146" spans="1:8" x14ac:dyDescent="0.2">
      <c r="A146" s="19" t="s">
        <v>38</v>
      </c>
      <c r="C146" s="25"/>
      <c r="D146" s="26"/>
      <c r="E146" s="20"/>
      <c r="F146" s="20"/>
      <c r="G146" s="20"/>
      <c r="H146" s="20"/>
    </row>
    <row r="147" spans="1:8" x14ac:dyDescent="0.2">
      <c r="A147" s="19"/>
      <c r="B147" s="21"/>
      <c r="C147" s="22"/>
      <c r="D147" s="20"/>
      <c r="E147" s="20"/>
      <c r="F147" s="20"/>
      <c r="G147" s="20"/>
      <c r="H147" s="20"/>
    </row>
    <row r="148" spans="1:8" x14ac:dyDescent="0.2">
      <c r="A148" s="19"/>
      <c r="B148" s="21"/>
      <c r="C148" s="22"/>
      <c r="D148" s="20"/>
      <c r="E148" s="20"/>
      <c r="F148" s="20"/>
      <c r="G148" s="20"/>
      <c r="H148" s="20"/>
    </row>
    <row r="149" spans="1:8" x14ac:dyDescent="0.2">
      <c r="A149" s="3" t="s">
        <v>39</v>
      </c>
    </row>
    <row r="150" spans="1:8" x14ac:dyDescent="0.2">
      <c r="E150" s="3"/>
    </row>
  </sheetData>
  <mergeCells count="4">
    <mergeCell ref="A1:H1"/>
    <mergeCell ref="E8:H8"/>
    <mergeCell ref="E133:H133"/>
    <mergeCell ref="E142:H142"/>
  </mergeCells>
  <pageMargins left="0.7" right="0.7" top="0.5" bottom="0.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44"/>
  <sheetViews>
    <sheetView topLeftCell="A31" workbookViewId="0">
      <selection activeCell="D56" sqref="D56:D100"/>
    </sheetView>
  </sheetViews>
  <sheetFormatPr defaultRowHeight="12.75" x14ac:dyDescent="0.2"/>
  <cols>
    <col min="1" max="1" width="14.42578125" customWidth="1"/>
    <col min="2" max="2" width="8.85546875" customWidth="1"/>
    <col min="3" max="3" width="10.28515625" customWidth="1"/>
    <col min="4" max="4" width="8.85546875" customWidth="1"/>
    <col min="5" max="5" width="11" bestFit="1" customWidth="1"/>
    <col min="6" max="6" width="10.7109375" customWidth="1"/>
    <col min="7" max="7" width="8.85546875" customWidth="1"/>
    <col min="8" max="8" width="10.140625" customWidth="1"/>
    <col min="9" max="9" width="4" customWidth="1"/>
  </cols>
  <sheetData>
    <row r="1" spans="1:8" x14ac:dyDescent="0.2">
      <c r="A1" s="33" t="s">
        <v>44</v>
      </c>
      <c r="B1" s="33"/>
      <c r="C1" s="33"/>
      <c r="D1" s="33"/>
      <c r="E1" s="33"/>
      <c r="F1" s="33"/>
      <c r="G1" s="33"/>
      <c r="H1" s="33"/>
    </row>
    <row r="2" spans="1:8" x14ac:dyDescent="0.2">
      <c r="D2" s="28"/>
    </row>
    <row r="3" spans="1:8" x14ac:dyDescent="0.2">
      <c r="A3" t="s">
        <v>0</v>
      </c>
      <c r="D3" s="24">
        <v>0.32500000000000001</v>
      </c>
    </row>
    <row r="4" spans="1:8" x14ac:dyDescent="0.2">
      <c r="A4" t="s">
        <v>1</v>
      </c>
      <c r="D4" s="24">
        <v>0.2031</v>
      </c>
    </row>
    <row r="5" spans="1:8" x14ac:dyDescent="0.2">
      <c r="A5" t="s">
        <v>2</v>
      </c>
      <c r="D5" s="1">
        <v>15700</v>
      </c>
    </row>
    <row r="6" spans="1:8" x14ac:dyDescent="0.2">
      <c r="C6" s="2"/>
    </row>
    <row r="7" spans="1:8" x14ac:dyDescent="0.2">
      <c r="A7" s="3" t="s">
        <v>3</v>
      </c>
      <c r="C7" s="2"/>
    </row>
    <row r="8" spans="1:8" x14ac:dyDescent="0.2">
      <c r="E8" s="32" t="s">
        <v>4</v>
      </c>
      <c r="F8" s="32"/>
      <c r="G8" s="32"/>
      <c r="H8" s="32"/>
    </row>
    <row r="9" spans="1:8" s="4" customFormat="1" ht="40.9" customHeight="1" x14ac:dyDescent="0.2">
      <c r="C9" s="5" t="s">
        <v>5</v>
      </c>
      <c r="D9" s="6" t="s">
        <v>6</v>
      </c>
      <c r="E9" s="27" t="s">
        <v>7</v>
      </c>
      <c r="F9" s="27" t="s">
        <v>8</v>
      </c>
      <c r="G9" s="27" t="s">
        <v>9</v>
      </c>
      <c r="H9" s="27" t="s">
        <v>10</v>
      </c>
    </row>
    <row r="10" spans="1:8" x14ac:dyDescent="0.2">
      <c r="A10" s="3" t="s">
        <v>11</v>
      </c>
      <c r="C10" s="7">
        <v>1</v>
      </c>
      <c r="D10" s="8">
        <v>6484</v>
      </c>
      <c r="E10" s="2">
        <f t="shared" ref="E10:E54" si="0">+D10*12</f>
        <v>77808</v>
      </c>
      <c r="F10" s="2">
        <f t="shared" ref="F10:F54" si="1">+E10*$D$3</f>
        <v>25287.600000000002</v>
      </c>
      <c r="G10" s="2">
        <f t="shared" ref="G10:G54" si="2">+$D$5</f>
        <v>15700</v>
      </c>
      <c r="H10" s="2">
        <f>+E10+F10+G10</f>
        <v>118795.6</v>
      </c>
    </row>
    <row r="11" spans="1:8" x14ac:dyDescent="0.2">
      <c r="C11" s="7">
        <f>+C10+1</f>
        <v>2</v>
      </c>
      <c r="D11" s="8">
        <v>6645</v>
      </c>
      <c r="E11" s="2">
        <f t="shared" si="0"/>
        <v>79740</v>
      </c>
      <c r="F11" s="2">
        <f t="shared" si="1"/>
        <v>25915.5</v>
      </c>
      <c r="G11" s="2">
        <f t="shared" si="2"/>
        <v>15700</v>
      </c>
      <c r="H11" s="2">
        <f t="shared" ref="H11:H54" si="3">+E11+F11+G11</f>
        <v>121355.5</v>
      </c>
    </row>
    <row r="12" spans="1:8" x14ac:dyDescent="0.2">
      <c r="C12" s="7">
        <f t="shared" ref="C12:C54" si="4">+C11+1</f>
        <v>3</v>
      </c>
      <c r="D12" s="8">
        <v>6811</v>
      </c>
      <c r="E12" s="2">
        <f t="shared" si="0"/>
        <v>81732</v>
      </c>
      <c r="F12" s="2">
        <f t="shared" si="1"/>
        <v>26562.9</v>
      </c>
      <c r="G12" s="2">
        <f t="shared" si="2"/>
        <v>15700</v>
      </c>
      <c r="H12" s="2">
        <f t="shared" si="3"/>
        <v>123994.9</v>
      </c>
    </row>
    <row r="13" spans="1:8" x14ac:dyDescent="0.2">
      <c r="C13" s="7">
        <f t="shared" si="4"/>
        <v>4</v>
      </c>
      <c r="D13" s="8">
        <v>6982</v>
      </c>
      <c r="E13" s="2">
        <f t="shared" si="0"/>
        <v>83784</v>
      </c>
      <c r="F13" s="2">
        <f t="shared" si="1"/>
        <v>27229.8</v>
      </c>
      <c r="G13" s="2">
        <f t="shared" si="2"/>
        <v>15700</v>
      </c>
      <c r="H13" s="2">
        <f t="shared" si="3"/>
        <v>126713.8</v>
      </c>
    </row>
    <row r="14" spans="1:8" x14ac:dyDescent="0.2">
      <c r="C14" s="7">
        <f t="shared" si="4"/>
        <v>5</v>
      </c>
      <c r="D14" s="8">
        <v>7156</v>
      </c>
      <c r="E14" s="2">
        <f t="shared" si="0"/>
        <v>85872</v>
      </c>
      <c r="F14" s="2">
        <f t="shared" si="1"/>
        <v>27908.400000000001</v>
      </c>
      <c r="G14" s="2">
        <f t="shared" si="2"/>
        <v>15700</v>
      </c>
      <c r="H14" s="2">
        <f t="shared" si="3"/>
        <v>129480.4</v>
      </c>
    </row>
    <row r="15" spans="1:8" x14ac:dyDescent="0.2">
      <c r="C15" s="7">
        <f t="shared" si="4"/>
        <v>6</v>
      </c>
      <c r="D15" s="8">
        <v>7335</v>
      </c>
      <c r="E15" s="2">
        <f t="shared" si="0"/>
        <v>88020</v>
      </c>
      <c r="F15" s="2">
        <f t="shared" si="1"/>
        <v>28606.5</v>
      </c>
      <c r="G15" s="2">
        <f t="shared" si="2"/>
        <v>15700</v>
      </c>
      <c r="H15" s="2">
        <f t="shared" si="3"/>
        <v>132326.5</v>
      </c>
    </row>
    <row r="16" spans="1:8" x14ac:dyDescent="0.2">
      <c r="C16" s="7">
        <f t="shared" si="4"/>
        <v>7</v>
      </c>
      <c r="D16" s="8">
        <v>7519</v>
      </c>
      <c r="E16" s="2">
        <f t="shared" si="0"/>
        <v>90228</v>
      </c>
      <c r="F16" s="2">
        <f t="shared" si="1"/>
        <v>29324.100000000002</v>
      </c>
      <c r="G16" s="2">
        <f t="shared" si="2"/>
        <v>15700</v>
      </c>
      <c r="H16" s="2">
        <f t="shared" si="3"/>
        <v>135252.1</v>
      </c>
    </row>
    <row r="17" spans="3:8" x14ac:dyDescent="0.2">
      <c r="C17" s="7">
        <f t="shared" si="4"/>
        <v>8</v>
      </c>
      <c r="D17" s="8">
        <v>7706</v>
      </c>
      <c r="E17" s="2">
        <f t="shared" si="0"/>
        <v>92472</v>
      </c>
      <c r="F17" s="2">
        <f t="shared" si="1"/>
        <v>30053.4</v>
      </c>
      <c r="G17" s="2">
        <f t="shared" si="2"/>
        <v>15700</v>
      </c>
      <c r="H17" s="2">
        <f t="shared" si="3"/>
        <v>138225.4</v>
      </c>
    </row>
    <row r="18" spans="3:8" x14ac:dyDescent="0.2">
      <c r="C18" s="7">
        <f t="shared" si="4"/>
        <v>9</v>
      </c>
      <c r="D18" s="8">
        <v>7899</v>
      </c>
      <c r="E18" s="2">
        <f t="shared" si="0"/>
        <v>94788</v>
      </c>
      <c r="F18" s="2">
        <f t="shared" si="1"/>
        <v>30806.100000000002</v>
      </c>
      <c r="G18" s="2">
        <f t="shared" si="2"/>
        <v>15700</v>
      </c>
      <c r="H18" s="2">
        <f t="shared" si="3"/>
        <v>141294.1</v>
      </c>
    </row>
    <row r="19" spans="3:8" x14ac:dyDescent="0.2">
      <c r="C19" s="7">
        <f t="shared" si="4"/>
        <v>10</v>
      </c>
      <c r="D19" s="8">
        <v>8096</v>
      </c>
      <c r="E19" s="2">
        <f t="shared" si="0"/>
        <v>97152</v>
      </c>
      <c r="F19" s="2">
        <f t="shared" si="1"/>
        <v>31574.400000000001</v>
      </c>
      <c r="G19" s="2">
        <f t="shared" si="2"/>
        <v>15700</v>
      </c>
      <c r="H19" s="2">
        <f t="shared" si="3"/>
        <v>144426.4</v>
      </c>
    </row>
    <row r="20" spans="3:8" x14ac:dyDescent="0.2">
      <c r="C20" s="7">
        <f t="shared" si="4"/>
        <v>11</v>
      </c>
      <c r="D20" s="8">
        <v>8298</v>
      </c>
      <c r="E20" s="2">
        <f t="shared" si="0"/>
        <v>99576</v>
      </c>
      <c r="F20" s="2">
        <f t="shared" si="1"/>
        <v>32362.2</v>
      </c>
      <c r="G20" s="2">
        <f t="shared" si="2"/>
        <v>15700</v>
      </c>
      <c r="H20" s="2">
        <f t="shared" si="3"/>
        <v>147638.20000000001</v>
      </c>
    </row>
    <row r="21" spans="3:8" x14ac:dyDescent="0.2">
      <c r="C21" s="7">
        <f t="shared" si="4"/>
        <v>12</v>
      </c>
      <c r="D21" s="8">
        <v>8506</v>
      </c>
      <c r="E21" s="2">
        <f t="shared" si="0"/>
        <v>102072</v>
      </c>
      <c r="F21" s="2">
        <f t="shared" si="1"/>
        <v>33173.4</v>
      </c>
      <c r="G21" s="2">
        <f t="shared" si="2"/>
        <v>15700</v>
      </c>
      <c r="H21" s="2">
        <f t="shared" si="3"/>
        <v>150945.4</v>
      </c>
    </row>
    <row r="22" spans="3:8" x14ac:dyDescent="0.2">
      <c r="C22" s="7">
        <f t="shared" si="4"/>
        <v>13</v>
      </c>
      <c r="D22" s="8">
        <v>8719</v>
      </c>
      <c r="E22" s="2">
        <f t="shared" si="0"/>
        <v>104628</v>
      </c>
      <c r="F22" s="2">
        <f t="shared" si="1"/>
        <v>34004.1</v>
      </c>
      <c r="G22" s="2">
        <f t="shared" si="2"/>
        <v>15700</v>
      </c>
      <c r="H22" s="2">
        <f t="shared" si="3"/>
        <v>154332.1</v>
      </c>
    </row>
    <row r="23" spans="3:8" x14ac:dyDescent="0.2">
      <c r="C23" s="7">
        <f t="shared" si="4"/>
        <v>14</v>
      </c>
      <c r="D23" s="8">
        <v>8937</v>
      </c>
      <c r="E23" s="2">
        <f t="shared" si="0"/>
        <v>107244</v>
      </c>
      <c r="F23" s="2">
        <f t="shared" si="1"/>
        <v>34854.300000000003</v>
      </c>
      <c r="G23" s="2">
        <f t="shared" si="2"/>
        <v>15700</v>
      </c>
      <c r="H23" s="2">
        <f t="shared" si="3"/>
        <v>157798.29999999999</v>
      </c>
    </row>
    <row r="24" spans="3:8" x14ac:dyDescent="0.2">
      <c r="C24" s="7">
        <f t="shared" si="4"/>
        <v>15</v>
      </c>
      <c r="D24" s="8">
        <v>9160</v>
      </c>
      <c r="E24" s="2">
        <f t="shared" si="0"/>
        <v>109920</v>
      </c>
      <c r="F24" s="2">
        <f t="shared" si="1"/>
        <v>35724</v>
      </c>
      <c r="G24" s="2">
        <f t="shared" si="2"/>
        <v>15700</v>
      </c>
      <c r="H24" s="2">
        <f t="shared" si="3"/>
        <v>161344</v>
      </c>
    </row>
    <row r="25" spans="3:8" x14ac:dyDescent="0.2">
      <c r="C25" s="7">
        <f t="shared" si="4"/>
        <v>16</v>
      </c>
      <c r="D25" s="8">
        <v>9389</v>
      </c>
      <c r="E25" s="2">
        <f t="shared" si="0"/>
        <v>112668</v>
      </c>
      <c r="F25" s="2">
        <f t="shared" si="1"/>
        <v>36617.1</v>
      </c>
      <c r="G25" s="2">
        <f t="shared" si="2"/>
        <v>15700</v>
      </c>
      <c r="H25" s="2">
        <f t="shared" si="3"/>
        <v>164985.1</v>
      </c>
    </row>
    <row r="26" spans="3:8" x14ac:dyDescent="0.2">
      <c r="C26" s="7">
        <f t="shared" si="4"/>
        <v>17</v>
      </c>
      <c r="D26" s="8">
        <v>9623</v>
      </c>
      <c r="E26" s="2">
        <f t="shared" si="0"/>
        <v>115476</v>
      </c>
      <c r="F26" s="2">
        <f t="shared" si="1"/>
        <v>37529.700000000004</v>
      </c>
      <c r="G26" s="2">
        <f t="shared" si="2"/>
        <v>15700</v>
      </c>
      <c r="H26" s="2">
        <f t="shared" si="3"/>
        <v>168705.7</v>
      </c>
    </row>
    <row r="27" spans="3:8" x14ac:dyDescent="0.2">
      <c r="C27" s="7">
        <f t="shared" si="4"/>
        <v>18</v>
      </c>
      <c r="D27" s="8">
        <v>9864</v>
      </c>
      <c r="E27" s="2">
        <f t="shared" si="0"/>
        <v>118368</v>
      </c>
      <c r="F27" s="2">
        <f t="shared" si="1"/>
        <v>38469.599999999999</v>
      </c>
      <c r="G27" s="2">
        <f t="shared" si="2"/>
        <v>15700</v>
      </c>
      <c r="H27" s="2">
        <f t="shared" si="3"/>
        <v>172537.60000000001</v>
      </c>
    </row>
    <row r="28" spans="3:8" x14ac:dyDescent="0.2">
      <c r="C28" s="7">
        <f t="shared" si="4"/>
        <v>19</v>
      </c>
      <c r="D28" s="8">
        <v>10110</v>
      </c>
      <c r="E28" s="2">
        <f t="shared" si="0"/>
        <v>121320</v>
      </c>
      <c r="F28" s="2">
        <f t="shared" si="1"/>
        <v>39429</v>
      </c>
      <c r="G28" s="2">
        <f t="shared" si="2"/>
        <v>15700</v>
      </c>
      <c r="H28" s="2">
        <f t="shared" si="3"/>
        <v>176449</v>
      </c>
    </row>
    <row r="29" spans="3:8" x14ac:dyDescent="0.2">
      <c r="C29" s="7">
        <f t="shared" si="4"/>
        <v>20</v>
      </c>
      <c r="D29" s="8">
        <v>10364</v>
      </c>
      <c r="E29" s="2">
        <f t="shared" si="0"/>
        <v>124368</v>
      </c>
      <c r="F29" s="2">
        <f t="shared" si="1"/>
        <v>40419.599999999999</v>
      </c>
      <c r="G29" s="2">
        <f t="shared" si="2"/>
        <v>15700</v>
      </c>
      <c r="H29" s="2">
        <f t="shared" si="3"/>
        <v>180487.6</v>
      </c>
    </row>
    <row r="30" spans="3:8" x14ac:dyDescent="0.2">
      <c r="C30" s="7">
        <f t="shared" si="4"/>
        <v>21</v>
      </c>
      <c r="D30" s="8">
        <v>10623</v>
      </c>
      <c r="E30" s="2">
        <f t="shared" si="0"/>
        <v>127476</v>
      </c>
      <c r="F30" s="2">
        <f t="shared" si="1"/>
        <v>41429.700000000004</v>
      </c>
      <c r="G30" s="2">
        <f t="shared" si="2"/>
        <v>15700</v>
      </c>
      <c r="H30" s="2">
        <f t="shared" si="3"/>
        <v>184605.7</v>
      </c>
    </row>
    <row r="31" spans="3:8" x14ac:dyDescent="0.2">
      <c r="C31" s="7">
        <f t="shared" si="4"/>
        <v>22</v>
      </c>
      <c r="D31" s="8">
        <v>10887</v>
      </c>
      <c r="E31" s="2">
        <f t="shared" si="0"/>
        <v>130644</v>
      </c>
      <c r="F31" s="2">
        <f t="shared" si="1"/>
        <v>42459.3</v>
      </c>
      <c r="G31" s="2">
        <f t="shared" si="2"/>
        <v>15700</v>
      </c>
      <c r="H31" s="2">
        <f t="shared" si="3"/>
        <v>188803.3</v>
      </c>
    </row>
    <row r="32" spans="3:8" x14ac:dyDescent="0.2">
      <c r="C32" s="7">
        <f t="shared" si="4"/>
        <v>23</v>
      </c>
      <c r="D32" s="8">
        <v>11160</v>
      </c>
      <c r="E32" s="2">
        <f t="shared" si="0"/>
        <v>133920</v>
      </c>
      <c r="F32" s="2">
        <f t="shared" si="1"/>
        <v>43524</v>
      </c>
      <c r="G32" s="2">
        <f t="shared" si="2"/>
        <v>15700</v>
      </c>
      <c r="H32" s="2">
        <f t="shared" si="3"/>
        <v>193144</v>
      </c>
    </row>
    <row r="33" spans="3:8" x14ac:dyDescent="0.2">
      <c r="C33" s="7">
        <f t="shared" si="4"/>
        <v>24</v>
      </c>
      <c r="D33" s="8">
        <v>11439</v>
      </c>
      <c r="E33" s="2">
        <f t="shared" si="0"/>
        <v>137268</v>
      </c>
      <c r="F33" s="2">
        <f t="shared" si="1"/>
        <v>44612.1</v>
      </c>
      <c r="G33" s="2">
        <f t="shared" si="2"/>
        <v>15700</v>
      </c>
      <c r="H33" s="2">
        <f t="shared" si="3"/>
        <v>197580.1</v>
      </c>
    </row>
    <row r="34" spans="3:8" x14ac:dyDescent="0.2">
      <c r="C34" s="7">
        <f t="shared" si="4"/>
        <v>25</v>
      </c>
      <c r="D34" s="8">
        <v>11725</v>
      </c>
      <c r="E34" s="2">
        <f t="shared" si="0"/>
        <v>140700</v>
      </c>
      <c r="F34" s="2">
        <f t="shared" si="1"/>
        <v>45727.5</v>
      </c>
      <c r="G34" s="2">
        <f t="shared" si="2"/>
        <v>15700</v>
      </c>
      <c r="H34" s="2">
        <f t="shared" si="3"/>
        <v>202127.5</v>
      </c>
    </row>
    <row r="35" spans="3:8" x14ac:dyDescent="0.2">
      <c r="C35" s="7">
        <f t="shared" si="4"/>
        <v>26</v>
      </c>
      <c r="D35" s="8">
        <v>12019</v>
      </c>
      <c r="E35" s="2">
        <f t="shared" si="0"/>
        <v>144228</v>
      </c>
      <c r="F35" s="2">
        <f t="shared" si="1"/>
        <v>46874.1</v>
      </c>
      <c r="G35" s="2">
        <f t="shared" si="2"/>
        <v>15700</v>
      </c>
      <c r="H35" s="2">
        <f t="shared" si="3"/>
        <v>206802.1</v>
      </c>
    </row>
    <row r="36" spans="3:8" x14ac:dyDescent="0.2">
      <c r="C36" s="7">
        <f t="shared" si="4"/>
        <v>27</v>
      </c>
      <c r="D36" s="8">
        <v>12319</v>
      </c>
      <c r="E36" s="2">
        <f t="shared" si="0"/>
        <v>147828</v>
      </c>
      <c r="F36" s="2">
        <f t="shared" si="1"/>
        <v>48044.1</v>
      </c>
      <c r="G36" s="2">
        <f t="shared" si="2"/>
        <v>15700</v>
      </c>
      <c r="H36" s="2">
        <f t="shared" si="3"/>
        <v>211572.1</v>
      </c>
    </row>
    <row r="37" spans="3:8" x14ac:dyDescent="0.2">
      <c r="C37" s="7">
        <f t="shared" si="4"/>
        <v>28</v>
      </c>
      <c r="D37" s="8">
        <v>12626</v>
      </c>
      <c r="E37" s="2">
        <f t="shared" si="0"/>
        <v>151512</v>
      </c>
      <c r="F37" s="2">
        <f t="shared" si="1"/>
        <v>49241.4</v>
      </c>
      <c r="G37" s="2">
        <f t="shared" si="2"/>
        <v>15700</v>
      </c>
      <c r="H37" s="2">
        <f t="shared" si="3"/>
        <v>216453.4</v>
      </c>
    </row>
    <row r="38" spans="3:8" x14ac:dyDescent="0.2">
      <c r="C38" s="7">
        <f t="shared" si="4"/>
        <v>29</v>
      </c>
      <c r="D38" s="8">
        <v>12941</v>
      </c>
      <c r="E38" s="2">
        <f t="shared" si="0"/>
        <v>155292</v>
      </c>
      <c r="F38" s="2">
        <f t="shared" si="1"/>
        <v>50469.9</v>
      </c>
      <c r="G38" s="2">
        <f t="shared" si="2"/>
        <v>15700</v>
      </c>
      <c r="H38" s="2">
        <f t="shared" si="3"/>
        <v>221461.9</v>
      </c>
    </row>
    <row r="39" spans="3:8" x14ac:dyDescent="0.2">
      <c r="C39" s="7">
        <f t="shared" si="4"/>
        <v>30</v>
      </c>
      <c r="D39" s="8">
        <v>13265</v>
      </c>
      <c r="E39" s="2">
        <f t="shared" si="0"/>
        <v>159180</v>
      </c>
      <c r="F39" s="2">
        <f t="shared" si="1"/>
        <v>51733.5</v>
      </c>
      <c r="G39" s="2">
        <f t="shared" si="2"/>
        <v>15700</v>
      </c>
      <c r="H39" s="2">
        <f t="shared" si="3"/>
        <v>226613.5</v>
      </c>
    </row>
    <row r="40" spans="3:8" x14ac:dyDescent="0.2">
      <c r="C40" s="7">
        <f t="shared" si="4"/>
        <v>31</v>
      </c>
      <c r="D40" s="8">
        <v>13596</v>
      </c>
      <c r="E40" s="2">
        <f t="shared" si="0"/>
        <v>163152</v>
      </c>
      <c r="F40" s="2">
        <f t="shared" si="1"/>
        <v>53024.4</v>
      </c>
      <c r="G40" s="2">
        <f t="shared" si="2"/>
        <v>15700</v>
      </c>
      <c r="H40" s="2">
        <f t="shared" si="3"/>
        <v>231876.4</v>
      </c>
    </row>
    <row r="41" spans="3:8" x14ac:dyDescent="0.2">
      <c r="C41" s="7">
        <f t="shared" si="4"/>
        <v>32</v>
      </c>
      <c r="D41" s="8">
        <v>13937</v>
      </c>
      <c r="E41" s="2">
        <f t="shared" si="0"/>
        <v>167244</v>
      </c>
      <c r="F41" s="2">
        <f t="shared" si="1"/>
        <v>54354.3</v>
      </c>
      <c r="G41" s="2">
        <f t="shared" si="2"/>
        <v>15700</v>
      </c>
      <c r="H41" s="2">
        <f t="shared" si="3"/>
        <v>237298.3</v>
      </c>
    </row>
    <row r="42" spans="3:8" x14ac:dyDescent="0.2">
      <c r="C42" s="7">
        <f t="shared" si="4"/>
        <v>33</v>
      </c>
      <c r="D42" s="8">
        <v>14285</v>
      </c>
      <c r="E42" s="2">
        <f t="shared" si="0"/>
        <v>171420</v>
      </c>
      <c r="F42" s="2">
        <f t="shared" si="1"/>
        <v>55711.5</v>
      </c>
      <c r="G42" s="2">
        <f t="shared" si="2"/>
        <v>15700</v>
      </c>
      <c r="H42" s="2">
        <f t="shared" si="3"/>
        <v>242831.5</v>
      </c>
    </row>
    <row r="43" spans="3:8" x14ac:dyDescent="0.2">
      <c r="C43" s="7">
        <f t="shared" si="4"/>
        <v>34</v>
      </c>
      <c r="D43" s="8">
        <v>14642</v>
      </c>
      <c r="E43" s="2">
        <f t="shared" si="0"/>
        <v>175704</v>
      </c>
      <c r="F43" s="2">
        <f t="shared" si="1"/>
        <v>57103.8</v>
      </c>
      <c r="G43" s="2">
        <f t="shared" si="2"/>
        <v>15700</v>
      </c>
      <c r="H43" s="2">
        <f t="shared" si="3"/>
        <v>248507.8</v>
      </c>
    </row>
    <row r="44" spans="3:8" x14ac:dyDescent="0.2">
      <c r="C44" s="7">
        <f t="shared" si="4"/>
        <v>35</v>
      </c>
      <c r="D44" s="8">
        <v>15009</v>
      </c>
      <c r="E44" s="2">
        <f t="shared" si="0"/>
        <v>180108</v>
      </c>
      <c r="F44" s="2">
        <f t="shared" si="1"/>
        <v>58535.1</v>
      </c>
      <c r="G44" s="2">
        <f t="shared" si="2"/>
        <v>15700</v>
      </c>
      <c r="H44" s="2">
        <f t="shared" si="3"/>
        <v>254343.1</v>
      </c>
    </row>
    <row r="45" spans="3:8" x14ac:dyDescent="0.2">
      <c r="C45" s="7">
        <f t="shared" si="4"/>
        <v>36</v>
      </c>
      <c r="D45" s="8">
        <v>15384</v>
      </c>
      <c r="E45" s="2">
        <f t="shared" si="0"/>
        <v>184608</v>
      </c>
      <c r="F45" s="2">
        <f t="shared" si="1"/>
        <v>59997.599999999999</v>
      </c>
      <c r="G45" s="2">
        <f t="shared" si="2"/>
        <v>15700</v>
      </c>
      <c r="H45" s="2">
        <f t="shared" si="3"/>
        <v>260305.6</v>
      </c>
    </row>
    <row r="46" spans="3:8" x14ac:dyDescent="0.2">
      <c r="C46" s="7">
        <f t="shared" si="4"/>
        <v>37</v>
      </c>
      <c r="D46" s="8">
        <v>15768</v>
      </c>
      <c r="E46" s="2">
        <f t="shared" si="0"/>
        <v>189216</v>
      </c>
      <c r="F46" s="2">
        <f t="shared" si="1"/>
        <v>61495.200000000004</v>
      </c>
      <c r="G46" s="2">
        <f t="shared" si="2"/>
        <v>15700</v>
      </c>
      <c r="H46" s="2">
        <f t="shared" si="3"/>
        <v>266411.2</v>
      </c>
    </row>
    <row r="47" spans="3:8" x14ac:dyDescent="0.2">
      <c r="C47" s="7">
        <f t="shared" si="4"/>
        <v>38</v>
      </c>
      <c r="D47" s="8">
        <v>16162</v>
      </c>
      <c r="E47" s="2">
        <f t="shared" si="0"/>
        <v>193944</v>
      </c>
      <c r="F47" s="2">
        <f t="shared" si="1"/>
        <v>63031.8</v>
      </c>
      <c r="G47" s="2">
        <f t="shared" si="2"/>
        <v>15700</v>
      </c>
      <c r="H47" s="2">
        <f t="shared" si="3"/>
        <v>272675.8</v>
      </c>
    </row>
    <row r="48" spans="3:8" x14ac:dyDescent="0.2">
      <c r="C48" s="7">
        <f t="shared" si="4"/>
        <v>39</v>
      </c>
      <c r="D48" s="8">
        <v>16567</v>
      </c>
      <c r="E48" s="2">
        <f t="shared" si="0"/>
        <v>198804</v>
      </c>
      <c r="F48" s="2">
        <f t="shared" si="1"/>
        <v>64611.3</v>
      </c>
      <c r="G48" s="2">
        <f t="shared" si="2"/>
        <v>15700</v>
      </c>
      <c r="H48" s="2">
        <f t="shared" si="3"/>
        <v>279115.3</v>
      </c>
    </row>
    <row r="49" spans="1:8" x14ac:dyDescent="0.2">
      <c r="C49" s="7">
        <f t="shared" si="4"/>
        <v>40</v>
      </c>
      <c r="D49" s="8">
        <v>16981</v>
      </c>
      <c r="E49" s="2">
        <f t="shared" si="0"/>
        <v>203772</v>
      </c>
      <c r="F49" s="2">
        <f t="shared" si="1"/>
        <v>66225.900000000009</v>
      </c>
      <c r="G49" s="2">
        <f t="shared" si="2"/>
        <v>15700</v>
      </c>
      <c r="H49" s="2">
        <f t="shared" si="3"/>
        <v>285697.90000000002</v>
      </c>
    </row>
    <row r="50" spans="1:8" x14ac:dyDescent="0.2">
      <c r="C50" s="7">
        <f t="shared" si="4"/>
        <v>41</v>
      </c>
      <c r="D50" s="8">
        <v>17405</v>
      </c>
      <c r="E50" s="2">
        <f t="shared" si="0"/>
        <v>208860</v>
      </c>
      <c r="F50" s="2">
        <f t="shared" si="1"/>
        <v>67879.5</v>
      </c>
      <c r="G50" s="2">
        <f t="shared" si="2"/>
        <v>15700</v>
      </c>
      <c r="H50" s="2">
        <f t="shared" si="3"/>
        <v>292439.5</v>
      </c>
    </row>
    <row r="51" spans="1:8" x14ac:dyDescent="0.2">
      <c r="C51" s="7">
        <f t="shared" si="4"/>
        <v>42</v>
      </c>
      <c r="D51" s="8">
        <v>17840</v>
      </c>
      <c r="E51" s="2">
        <f t="shared" si="0"/>
        <v>214080</v>
      </c>
      <c r="F51" s="2">
        <f t="shared" si="1"/>
        <v>69576</v>
      </c>
      <c r="G51" s="2">
        <f t="shared" si="2"/>
        <v>15700</v>
      </c>
      <c r="H51" s="2">
        <f t="shared" si="3"/>
        <v>299356</v>
      </c>
    </row>
    <row r="52" spans="1:8" s="9" customFormat="1" x14ac:dyDescent="0.2">
      <c r="C52" s="10">
        <f t="shared" si="4"/>
        <v>43</v>
      </c>
      <c r="D52" s="8">
        <v>18286</v>
      </c>
      <c r="E52" s="11">
        <f t="shared" si="0"/>
        <v>219432</v>
      </c>
      <c r="F52" s="11">
        <f t="shared" si="1"/>
        <v>71315.400000000009</v>
      </c>
      <c r="G52" s="11">
        <f t="shared" si="2"/>
        <v>15700</v>
      </c>
      <c r="H52" s="11">
        <f t="shared" si="3"/>
        <v>306447.40000000002</v>
      </c>
    </row>
    <row r="53" spans="1:8" s="9" customFormat="1" x14ac:dyDescent="0.2">
      <c r="C53" s="10">
        <f t="shared" si="4"/>
        <v>44</v>
      </c>
      <c r="D53" s="8">
        <v>18743</v>
      </c>
      <c r="E53" s="11">
        <f t="shared" si="0"/>
        <v>224916</v>
      </c>
      <c r="F53" s="11">
        <f t="shared" si="1"/>
        <v>73097.7</v>
      </c>
      <c r="G53" s="11">
        <f t="shared" si="2"/>
        <v>15700</v>
      </c>
      <c r="H53" s="11">
        <f t="shared" si="3"/>
        <v>313713.7</v>
      </c>
    </row>
    <row r="54" spans="1:8" s="9" customFormat="1" x14ac:dyDescent="0.2">
      <c r="C54" s="10">
        <f t="shared" si="4"/>
        <v>45</v>
      </c>
      <c r="D54" s="8">
        <v>19212</v>
      </c>
      <c r="E54" s="11">
        <f t="shared" si="0"/>
        <v>230544</v>
      </c>
      <c r="F54" s="11">
        <f t="shared" si="1"/>
        <v>74926.8</v>
      </c>
      <c r="G54" s="11">
        <f t="shared" si="2"/>
        <v>15700</v>
      </c>
      <c r="H54" s="11">
        <f t="shared" si="3"/>
        <v>321170.8</v>
      </c>
    </row>
    <row r="55" spans="1:8" ht="15" customHeight="1" x14ac:dyDescent="0.2">
      <c r="C55" s="7"/>
      <c r="D55" s="8"/>
      <c r="E55" s="2"/>
      <c r="F55" s="2"/>
      <c r="G55" s="2"/>
      <c r="H55" s="2"/>
    </row>
    <row r="56" spans="1:8" x14ac:dyDescent="0.2">
      <c r="A56" s="3" t="s">
        <v>12</v>
      </c>
      <c r="C56" s="7">
        <v>1</v>
      </c>
      <c r="D56" s="8">
        <v>6484</v>
      </c>
      <c r="E56" s="2">
        <f t="shared" ref="E56:E100" si="5">+D56*12</f>
        <v>77808</v>
      </c>
      <c r="F56" s="2">
        <f t="shared" ref="F56:F100" si="6">+E56*$D$4</f>
        <v>15802.8048</v>
      </c>
      <c r="G56" s="2">
        <f t="shared" ref="G56:G100" si="7">+$D$5</f>
        <v>15700</v>
      </c>
      <c r="H56" s="2">
        <f>+E56+F56+G56</f>
        <v>109310.8048</v>
      </c>
    </row>
    <row r="57" spans="1:8" x14ac:dyDescent="0.2">
      <c r="C57" s="7">
        <f>+C56+1</f>
        <v>2</v>
      </c>
      <c r="D57" s="8">
        <v>6645</v>
      </c>
      <c r="E57" s="2">
        <f t="shared" si="5"/>
        <v>79740</v>
      </c>
      <c r="F57" s="2">
        <f t="shared" si="6"/>
        <v>16195.194</v>
      </c>
      <c r="G57" s="2">
        <f t="shared" si="7"/>
        <v>15700</v>
      </c>
      <c r="H57" s="2">
        <f t="shared" ref="H57:H100" si="8">+E57+F57+G57</f>
        <v>111635.194</v>
      </c>
    </row>
    <row r="58" spans="1:8" x14ac:dyDescent="0.2">
      <c r="C58" s="7">
        <f t="shared" ref="C58:C100" si="9">+C57+1</f>
        <v>3</v>
      </c>
      <c r="D58" s="8">
        <v>6811</v>
      </c>
      <c r="E58" s="2">
        <f t="shared" si="5"/>
        <v>81732</v>
      </c>
      <c r="F58" s="2">
        <f t="shared" si="6"/>
        <v>16599.769199999999</v>
      </c>
      <c r="G58" s="2">
        <f t="shared" si="7"/>
        <v>15700</v>
      </c>
      <c r="H58" s="2">
        <f t="shared" si="8"/>
        <v>114031.7692</v>
      </c>
    </row>
    <row r="59" spans="1:8" x14ac:dyDescent="0.2">
      <c r="C59" s="7">
        <f t="shared" si="9"/>
        <v>4</v>
      </c>
      <c r="D59" s="8">
        <v>6982</v>
      </c>
      <c r="E59" s="2">
        <f t="shared" si="5"/>
        <v>83784</v>
      </c>
      <c r="F59" s="2">
        <f t="shared" si="6"/>
        <v>17016.5304</v>
      </c>
      <c r="G59" s="2">
        <f t="shared" si="7"/>
        <v>15700</v>
      </c>
      <c r="H59" s="2">
        <f t="shared" si="8"/>
        <v>116500.5304</v>
      </c>
    </row>
    <row r="60" spans="1:8" x14ac:dyDescent="0.2">
      <c r="C60" s="7">
        <f t="shared" si="9"/>
        <v>5</v>
      </c>
      <c r="D60" s="8">
        <v>7156</v>
      </c>
      <c r="E60" s="2">
        <f t="shared" si="5"/>
        <v>85872</v>
      </c>
      <c r="F60" s="2">
        <f t="shared" si="6"/>
        <v>17440.603200000001</v>
      </c>
      <c r="G60" s="2">
        <f t="shared" si="7"/>
        <v>15700</v>
      </c>
      <c r="H60" s="2">
        <f t="shared" si="8"/>
        <v>119012.6032</v>
      </c>
    </row>
    <row r="61" spans="1:8" x14ac:dyDescent="0.2">
      <c r="C61" s="7">
        <f t="shared" si="9"/>
        <v>6</v>
      </c>
      <c r="D61" s="8">
        <v>7335</v>
      </c>
      <c r="E61" s="2">
        <f t="shared" si="5"/>
        <v>88020</v>
      </c>
      <c r="F61" s="2">
        <f t="shared" si="6"/>
        <v>17876.862000000001</v>
      </c>
      <c r="G61" s="2">
        <f t="shared" si="7"/>
        <v>15700</v>
      </c>
      <c r="H61" s="2">
        <f t="shared" si="8"/>
        <v>121596.86199999999</v>
      </c>
    </row>
    <row r="62" spans="1:8" x14ac:dyDescent="0.2">
      <c r="C62" s="7">
        <f t="shared" si="9"/>
        <v>7</v>
      </c>
      <c r="D62" s="8">
        <v>7519</v>
      </c>
      <c r="E62" s="2">
        <f t="shared" si="5"/>
        <v>90228</v>
      </c>
      <c r="F62" s="2">
        <f t="shared" si="6"/>
        <v>18325.306799999998</v>
      </c>
      <c r="G62" s="2">
        <f t="shared" si="7"/>
        <v>15700</v>
      </c>
      <c r="H62" s="2">
        <f t="shared" si="8"/>
        <v>124253.30679999999</v>
      </c>
    </row>
    <row r="63" spans="1:8" x14ac:dyDescent="0.2">
      <c r="C63" s="7">
        <f t="shared" si="9"/>
        <v>8</v>
      </c>
      <c r="D63" s="8">
        <v>7706</v>
      </c>
      <c r="E63" s="2">
        <f t="shared" si="5"/>
        <v>92472</v>
      </c>
      <c r="F63" s="2">
        <f t="shared" si="6"/>
        <v>18781.063200000001</v>
      </c>
      <c r="G63" s="2">
        <f t="shared" si="7"/>
        <v>15700</v>
      </c>
      <c r="H63" s="2">
        <f t="shared" si="8"/>
        <v>126953.0632</v>
      </c>
    </row>
    <row r="64" spans="1:8" x14ac:dyDescent="0.2">
      <c r="C64" s="7">
        <f t="shared" si="9"/>
        <v>9</v>
      </c>
      <c r="D64" s="8">
        <v>7899</v>
      </c>
      <c r="E64" s="2">
        <f t="shared" si="5"/>
        <v>94788</v>
      </c>
      <c r="F64" s="2">
        <f t="shared" si="6"/>
        <v>19251.442800000001</v>
      </c>
      <c r="G64" s="2">
        <f t="shared" si="7"/>
        <v>15700</v>
      </c>
      <c r="H64" s="2">
        <f t="shared" si="8"/>
        <v>129739.4428</v>
      </c>
    </row>
    <row r="65" spans="3:8" x14ac:dyDescent="0.2">
      <c r="C65" s="7">
        <f t="shared" si="9"/>
        <v>10</v>
      </c>
      <c r="D65" s="8">
        <v>8096</v>
      </c>
      <c r="E65" s="2">
        <f t="shared" si="5"/>
        <v>97152</v>
      </c>
      <c r="F65" s="2">
        <f t="shared" si="6"/>
        <v>19731.571199999998</v>
      </c>
      <c r="G65" s="2">
        <f t="shared" si="7"/>
        <v>15700</v>
      </c>
      <c r="H65" s="2">
        <f t="shared" si="8"/>
        <v>132583.57120000001</v>
      </c>
    </row>
    <row r="66" spans="3:8" x14ac:dyDescent="0.2">
      <c r="C66" s="7">
        <f t="shared" si="9"/>
        <v>11</v>
      </c>
      <c r="D66" s="8">
        <v>8298</v>
      </c>
      <c r="E66" s="2">
        <f t="shared" si="5"/>
        <v>99576</v>
      </c>
      <c r="F66" s="2">
        <f t="shared" si="6"/>
        <v>20223.885600000001</v>
      </c>
      <c r="G66" s="2">
        <f t="shared" si="7"/>
        <v>15700</v>
      </c>
      <c r="H66" s="2">
        <f t="shared" si="8"/>
        <v>135499.88560000001</v>
      </c>
    </row>
    <row r="67" spans="3:8" x14ac:dyDescent="0.2">
      <c r="C67" s="7">
        <f t="shared" si="9"/>
        <v>12</v>
      </c>
      <c r="D67" s="8">
        <v>8506</v>
      </c>
      <c r="E67" s="2">
        <f t="shared" si="5"/>
        <v>102072</v>
      </c>
      <c r="F67" s="2">
        <f t="shared" si="6"/>
        <v>20730.823199999999</v>
      </c>
      <c r="G67" s="2">
        <f t="shared" si="7"/>
        <v>15700</v>
      </c>
      <c r="H67" s="2">
        <f t="shared" si="8"/>
        <v>138502.82319999998</v>
      </c>
    </row>
    <row r="68" spans="3:8" x14ac:dyDescent="0.2">
      <c r="C68" s="7">
        <f t="shared" si="9"/>
        <v>13</v>
      </c>
      <c r="D68" s="8">
        <v>8719</v>
      </c>
      <c r="E68" s="2">
        <f t="shared" si="5"/>
        <v>104628</v>
      </c>
      <c r="F68" s="2">
        <f t="shared" si="6"/>
        <v>21249.946800000002</v>
      </c>
      <c r="G68" s="2">
        <f t="shared" si="7"/>
        <v>15700</v>
      </c>
      <c r="H68" s="2">
        <f t="shared" si="8"/>
        <v>141577.94680000001</v>
      </c>
    </row>
    <row r="69" spans="3:8" x14ac:dyDescent="0.2">
      <c r="C69" s="7">
        <f t="shared" si="9"/>
        <v>14</v>
      </c>
      <c r="D69" s="8">
        <v>8937</v>
      </c>
      <c r="E69" s="2">
        <f t="shared" si="5"/>
        <v>107244</v>
      </c>
      <c r="F69" s="2">
        <f t="shared" si="6"/>
        <v>21781.256400000002</v>
      </c>
      <c r="G69" s="2">
        <f t="shared" si="7"/>
        <v>15700</v>
      </c>
      <c r="H69" s="2">
        <f t="shared" si="8"/>
        <v>144725.25640000001</v>
      </c>
    </row>
    <row r="70" spans="3:8" x14ac:dyDescent="0.2">
      <c r="C70" s="7">
        <f t="shared" si="9"/>
        <v>15</v>
      </c>
      <c r="D70" s="8">
        <v>9160</v>
      </c>
      <c r="E70" s="2">
        <f t="shared" si="5"/>
        <v>109920</v>
      </c>
      <c r="F70" s="2">
        <f t="shared" si="6"/>
        <v>22324.752</v>
      </c>
      <c r="G70" s="2">
        <f t="shared" si="7"/>
        <v>15700</v>
      </c>
      <c r="H70" s="2">
        <f t="shared" si="8"/>
        <v>147944.75200000001</v>
      </c>
    </row>
    <row r="71" spans="3:8" x14ac:dyDescent="0.2">
      <c r="C71" s="7">
        <f t="shared" si="9"/>
        <v>16</v>
      </c>
      <c r="D71" s="8">
        <v>9389</v>
      </c>
      <c r="E71" s="2">
        <f t="shared" si="5"/>
        <v>112668</v>
      </c>
      <c r="F71" s="2">
        <f t="shared" si="6"/>
        <v>22882.870800000001</v>
      </c>
      <c r="G71" s="2">
        <f t="shared" si="7"/>
        <v>15700</v>
      </c>
      <c r="H71" s="2">
        <f t="shared" si="8"/>
        <v>151250.8708</v>
      </c>
    </row>
    <row r="72" spans="3:8" x14ac:dyDescent="0.2">
      <c r="C72" s="7">
        <f t="shared" si="9"/>
        <v>17</v>
      </c>
      <c r="D72" s="8">
        <v>9623</v>
      </c>
      <c r="E72" s="2">
        <f t="shared" si="5"/>
        <v>115476</v>
      </c>
      <c r="F72" s="2">
        <f t="shared" si="6"/>
        <v>23453.175599999999</v>
      </c>
      <c r="G72" s="2">
        <f t="shared" si="7"/>
        <v>15700</v>
      </c>
      <c r="H72" s="2">
        <f t="shared" si="8"/>
        <v>154629.17559999999</v>
      </c>
    </row>
    <row r="73" spans="3:8" x14ac:dyDescent="0.2">
      <c r="C73" s="7">
        <f t="shared" si="9"/>
        <v>18</v>
      </c>
      <c r="D73" s="8">
        <v>9864</v>
      </c>
      <c r="E73" s="2">
        <f t="shared" si="5"/>
        <v>118368</v>
      </c>
      <c r="F73" s="2">
        <f t="shared" si="6"/>
        <v>24040.540799999999</v>
      </c>
      <c r="G73" s="2">
        <f t="shared" si="7"/>
        <v>15700</v>
      </c>
      <c r="H73" s="2">
        <f t="shared" si="8"/>
        <v>158108.54079999999</v>
      </c>
    </row>
    <row r="74" spans="3:8" x14ac:dyDescent="0.2">
      <c r="C74" s="7">
        <f t="shared" si="9"/>
        <v>19</v>
      </c>
      <c r="D74" s="8">
        <v>10110</v>
      </c>
      <c r="E74" s="2">
        <f t="shared" si="5"/>
        <v>121320</v>
      </c>
      <c r="F74" s="2">
        <f t="shared" si="6"/>
        <v>24640.092000000001</v>
      </c>
      <c r="G74" s="2">
        <f t="shared" si="7"/>
        <v>15700</v>
      </c>
      <c r="H74" s="2">
        <f t="shared" si="8"/>
        <v>161660.092</v>
      </c>
    </row>
    <row r="75" spans="3:8" x14ac:dyDescent="0.2">
      <c r="C75" s="7">
        <f t="shared" si="9"/>
        <v>20</v>
      </c>
      <c r="D75" s="8">
        <v>10364</v>
      </c>
      <c r="E75" s="2">
        <f t="shared" si="5"/>
        <v>124368</v>
      </c>
      <c r="F75" s="2">
        <f t="shared" si="6"/>
        <v>25259.140800000001</v>
      </c>
      <c r="G75" s="2">
        <f t="shared" si="7"/>
        <v>15700</v>
      </c>
      <c r="H75" s="2">
        <f t="shared" si="8"/>
        <v>165327.14079999999</v>
      </c>
    </row>
    <row r="76" spans="3:8" x14ac:dyDescent="0.2">
      <c r="C76" s="7">
        <f t="shared" si="9"/>
        <v>21</v>
      </c>
      <c r="D76" s="8">
        <v>10623</v>
      </c>
      <c r="E76" s="2">
        <f t="shared" si="5"/>
        <v>127476</v>
      </c>
      <c r="F76" s="2">
        <f t="shared" si="6"/>
        <v>25890.375599999999</v>
      </c>
      <c r="G76" s="2">
        <f t="shared" si="7"/>
        <v>15700</v>
      </c>
      <c r="H76" s="2">
        <f t="shared" si="8"/>
        <v>169066.3756</v>
      </c>
    </row>
    <row r="77" spans="3:8" x14ac:dyDescent="0.2">
      <c r="C77" s="7">
        <f t="shared" si="9"/>
        <v>22</v>
      </c>
      <c r="D77" s="8">
        <v>10887</v>
      </c>
      <c r="E77" s="2">
        <f t="shared" si="5"/>
        <v>130644</v>
      </c>
      <c r="F77" s="2">
        <f t="shared" si="6"/>
        <v>26533.796399999999</v>
      </c>
      <c r="G77" s="2">
        <f t="shared" si="7"/>
        <v>15700</v>
      </c>
      <c r="H77" s="2">
        <f t="shared" si="8"/>
        <v>172877.79639999999</v>
      </c>
    </row>
    <row r="78" spans="3:8" x14ac:dyDescent="0.2">
      <c r="C78" s="7">
        <f t="shared" si="9"/>
        <v>23</v>
      </c>
      <c r="D78" s="8">
        <v>11160</v>
      </c>
      <c r="E78" s="2">
        <f t="shared" si="5"/>
        <v>133920</v>
      </c>
      <c r="F78" s="2">
        <f t="shared" si="6"/>
        <v>27199.152000000002</v>
      </c>
      <c r="G78" s="2">
        <f t="shared" si="7"/>
        <v>15700</v>
      </c>
      <c r="H78" s="2">
        <f t="shared" si="8"/>
        <v>176819.152</v>
      </c>
    </row>
    <row r="79" spans="3:8" x14ac:dyDescent="0.2">
      <c r="C79" s="7">
        <f t="shared" si="9"/>
        <v>24</v>
      </c>
      <c r="D79" s="8">
        <v>11439</v>
      </c>
      <c r="E79" s="2">
        <f t="shared" si="5"/>
        <v>137268</v>
      </c>
      <c r="F79" s="2">
        <f t="shared" si="6"/>
        <v>27879.130799999999</v>
      </c>
      <c r="G79" s="2">
        <f t="shared" si="7"/>
        <v>15700</v>
      </c>
      <c r="H79" s="2">
        <f t="shared" si="8"/>
        <v>180847.13079999998</v>
      </c>
    </row>
    <row r="80" spans="3:8" x14ac:dyDescent="0.2">
      <c r="C80" s="7">
        <f t="shared" si="9"/>
        <v>25</v>
      </c>
      <c r="D80" s="8">
        <v>11725</v>
      </c>
      <c r="E80" s="2">
        <f t="shared" si="5"/>
        <v>140700</v>
      </c>
      <c r="F80" s="2">
        <f t="shared" si="6"/>
        <v>28576.170000000002</v>
      </c>
      <c r="G80" s="2">
        <f t="shared" si="7"/>
        <v>15700</v>
      </c>
      <c r="H80" s="2">
        <f t="shared" si="8"/>
        <v>184976.17</v>
      </c>
    </row>
    <row r="81" spans="3:8" x14ac:dyDescent="0.2">
      <c r="C81" s="7">
        <f t="shared" si="9"/>
        <v>26</v>
      </c>
      <c r="D81" s="8">
        <v>12019</v>
      </c>
      <c r="E81" s="2">
        <f t="shared" si="5"/>
        <v>144228</v>
      </c>
      <c r="F81" s="2">
        <f t="shared" si="6"/>
        <v>29292.7068</v>
      </c>
      <c r="G81" s="2">
        <f t="shared" si="7"/>
        <v>15700</v>
      </c>
      <c r="H81" s="2">
        <f t="shared" si="8"/>
        <v>189220.70679999999</v>
      </c>
    </row>
    <row r="82" spans="3:8" x14ac:dyDescent="0.2">
      <c r="C82" s="7">
        <f t="shared" si="9"/>
        <v>27</v>
      </c>
      <c r="D82" s="8">
        <v>12319</v>
      </c>
      <c r="E82" s="2">
        <f t="shared" si="5"/>
        <v>147828</v>
      </c>
      <c r="F82" s="2">
        <f t="shared" si="6"/>
        <v>30023.8668</v>
      </c>
      <c r="G82" s="2">
        <f t="shared" si="7"/>
        <v>15700</v>
      </c>
      <c r="H82" s="2">
        <f t="shared" si="8"/>
        <v>193551.86679999999</v>
      </c>
    </row>
    <row r="83" spans="3:8" x14ac:dyDescent="0.2">
      <c r="C83" s="7">
        <f t="shared" si="9"/>
        <v>28</v>
      </c>
      <c r="D83" s="8">
        <v>12626</v>
      </c>
      <c r="E83" s="2">
        <f t="shared" si="5"/>
        <v>151512</v>
      </c>
      <c r="F83" s="2">
        <f t="shared" si="6"/>
        <v>30772.087200000002</v>
      </c>
      <c r="G83" s="2">
        <f t="shared" si="7"/>
        <v>15700</v>
      </c>
      <c r="H83" s="2">
        <f t="shared" si="8"/>
        <v>197984.08720000001</v>
      </c>
    </row>
    <row r="84" spans="3:8" x14ac:dyDescent="0.2">
      <c r="C84" s="7">
        <f t="shared" si="9"/>
        <v>29</v>
      </c>
      <c r="D84" s="8">
        <v>12941</v>
      </c>
      <c r="E84" s="2">
        <f t="shared" si="5"/>
        <v>155292</v>
      </c>
      <c r="F84" s="2">
        <f t="shared" si="6"/>
        <v>31539.805199999999</v>
      </c>
      <c r="G84" s="2">
        <f t="shared" si="7"/>
        <v>15700</v>
      </c>
      <c r="H84" s="2">
        <f t="shared" si="8"/>
        <v>202531.8052</v>
      </c>
    </row>
    <row r="85" spans="3:8" x14ac:dyDescent="0.2">
      <c r="C85" s="7">
        <f t="shared" si="9"/>
        <v>30</v>
      </c>
      <c r="D85" s="8">
        <v>13265</v>
      </c>
      <c r="E85" s="2">
        <f t="shared" si="5"/>
        <v>159180</v>
      </c>
      <c r="F85" s="2">
        <f t="shared" si="6"/>
        <v>32329.457999999999</v>
      </c>
      <c r="G85" s="2">
        <f t="shared" si="7"/>
        <v>15700</v>
      </c>
      <c r="H85" s="2">
        <f t="shared" si="8"/>
        <v>207209.45799999998</v>
      </c>
    </row>
    <row r="86" spans="3:8" x14ac:dyDescent="0.2">
      <c r="C86" s="7">
        <f t="shared" si="9"/>
        <v>31</v>
      </c>
      <c r="D86" s="8">
        <v>13596</v>
      </c>
      <c r="E86" s="2">
        <f t="shared" si="5"/>
        <v>163152</v>
      </c>
      <c r="F86" s="2">
        <f t="shared" si="6"/>
        <v>33136.171199999997</v>
      </c>
      <c r="G86" s="2">
        <f t="shared" si="7"/>
        <v>15700</v>
      </c>
      <c r="H86" s="2">
        <f t="shared" si="8"/>
        <v>211988.17119999998</v>
      </c>
    </row>
    <row r="87" spans="3:8" x14ac:dyDescent="0.2">
      <c r="C87" s="7">
        <f t="shared" si="9"/>
        <v>32</v>
      </c>
      <c r="D87" s="8">
        <v>13937</v>
      </c>
      <c r="E87" s="2">
        <f t="shared" si="5"/>
        <v>167244</v>
      </c>
      <c r="F87" s="2">
        <f t="shared" si="6"/>
        <v>33967.256399999998</v>
      </c>
      <c r="G87" s="2">
        <f t="shared" si="7"/>
        <v>15700</v>
      </c>
      <c r="H87" s="2">
        <f t="shared" si="8"/>
        <v>216911.25640000001</v>
      </c>
    </row>
    <row r="88" spans="3:8" x14ac:dyDescent="0.2">
      <c r="C88" s="7">
        <f t="shared" si="9"/>
        <v>33</v>
      </c>
      <c r="D88" s="8">
        <v>14285</v>
      </c>
      <c r="E88" s="2">
        <f t="shared" si="5"/>
        <v>171420</v>
      </c>
      <c r="F88" s="2">
        <f t="shared" si="6"/>
        <v>34815.402000000002</v>
      </c>
      <c r="G88" s="2">
        <f t="shared" si="7"/>
        <v>15700</v>
      </c>
      <c r="H88" s="2">
        <f t="shared" si="8"/>
        <v>221935.402</v>
      </c>
    </row>
    <row r="89" spans="3:8" x14ac:dyDescent="0.2">
      <c r="C89" s="7">
        <f t="shared" si="9"/>
        <v>34</v>
      </c>
      <c r="D89" s="8">
        <v>14642</v>
      </c>
      <c r="E89" s="2">
        <f t="shared" si="5"/>
        <v>175704</v>
      </c>
      <c r="F89" s="2">
        <f t="shared" si="6"/>
        <v>35685.482400000001</v>
      </c>
      <c r="G89" s="2">
        <f t="shared" si="7"/>
        <v>15700</v>
      </c>
      <c r="H89" s="2">
        <f t="shared" si="8"/>
        <v>227089.48240000001</v>
      </c>
    </row>
    <row r="90" spans="3:8" x14ac:dyDescent="0.2">
      <c r="C90" s="7">
        <f t="shared" si="9"/>
        <v>35</v>
      </c>
      <c r="D90" s="8">
        <v>15009</v>
      </c>
      <c r="E90" s="2">
        <f t="shared" si="5"/>
        <v>180108</v>
      </c>
      <c r="F90" s="2">
        <f t="shared" si="6"/>
        <v>36579.934800000003</v>
      </c>
      <c r="G90" s="2">
        <f t="shared" si="7"/>
        <v>15700</v>
      </c>
      <c r="H90" s="2">
        <f t="shared" si="8"/>
        <v>232387.93479999999</v>
      </c>
    </row>
    <row r="91" spans="3:8" x14ac:dyDescent="0.2">
      <c r="C91" s="7">
        <f t="shared" si="9"/>
        <v>36</v>
      </c>
      <c r="D91" s="8">
        <v>15384</v>
      </c>
      <c r="E91" s="2">
        <f t="shared" si="5"/>
        <v>184608</v>
      </c>
      <c r="F91" s="2">
        <f t="shared" si="6"/>
        <v>37493.8848</v>
      </c>
      <c r="G91" s="2">
        <f t="shared" si="7"/>
        <v>15700</v>
      </c>
      <c r="H91" s="2">
        <f t="shared" si="8"/>
        <v>237801.8848</v>
      </c>
    </row>
    <row r="92" spans="3:8" x14ac:dyDescent="0.2">
      <c r="C92" s="7">
        <f t="shared" si="9"/>
        <v>37</v>
      </c>
      <c r="D92" s="8">
        <v>15768</v>
      </c>
      <c r="E92" s="2">
        <f t="shared" si="5"/>
        <v>189216</v>
      </c>
      <c r="F92" s="2">
        <f t="shared" si="6"/>
        <v>38429.7696</v>
      </c>
      <c r="G92" s="2">
        <f t="shared" si="7"/>
        <v>15700</v>
      </c>
      <c r="H92" s="2">
        <f t="shared" si="8"/>
        <v>243345.7696</v>
      </c>
    </row>
    <row r="93" spans="3:8" x14ac:dyDescent="0.2">
      <c r="C93" s="7">
        <f t="shared" si="9"/>
        <v>38</v>
      </c>
      <c r="D93" s="8">
        <v>16162</v>
      </c>
      <c r="E93" s="2">
        <f t="shared" si="5"/>
        <v>193944</v>
      </c>
      <c r="F93" s="2">
        <f t="shared" si="6"/>
        <v>39390.026400000002</v>
      </c>
      <c r="G93" s="2">
        <f t="shared" si="7"/>
        <v>15700</v>
      </c>
      <c r="H93" s="2">
        <f t="shared" si="8"/>
        <v>249034.0264</v>
      </c>
    </row>
    <row r="94" spans="3:8" x14ac:dyDescent="0.2">
      <c r="C94" s="7">
        <f t="shared" si="9"/>
        <v>39</v>
      </c>
      <c r="D94" s="8">
        <v>16567</v>
      </c>
      <c r="E94" s="2">
        <f t="shared" si="5"/>
        <v>198804</v>
      </c>
      <c r="F94" s="2">
        <f t="shared" si="6"/>
        <v>40377.092400000001</v>
      </c>
      <c r="G94" s="2">
        <f t="shared" si="7"/>
        <v>15700</v>
      </c>
      <c r="H94" s="2">
        <f t="shared" si="8"/>
        <v>254881.09239999999</v>
      </c>
    </row>
    <row r="95" spans="3:8" x14ac:dyDescent="0.2">
      <c r="C95" s="7">
        <f t="shared" si="9"/>
        <v>40</v>
      </c>
      <c r="D95" s="8">
        <v>16981</v>
      </c>
      <c r="E95" s="2">
        <f t="shared" si="5"/>
        <v>203772</v>
      </c>
      <c r="F95" s="2">
        <f t="shared" si="6"/>
        <v>41386.093200000003</v>
      </c>
      <c r="G95" s="2">
        <f t="shared" si="7"/>
        <v>15700</v>
      </c>
      <c r="H95" s="2">
        <f t="shared" si="8"/>
        <v>260858.0932</v>
      </c>
    </row>
    <row r="96" spans="3:8" x14ac:dyDescent="0.2">
      <c r="C96" s="7">
        <f t="shared" si="9"/>
        <v>41</v>
      </c>
      <c r="D96" s="8">
        <v>17405</v>
      </c>
      <c r="E96" s="2">
        <f t="shared" si="5"/>
        <v>208860</v>
      </c>
      <c r="F96" s="2">
        <f t="shared" si="6"/>
        <v>42419.466</v>
      </c>
      <c r="G96" s="2">
        <f t="shared" si="7"/>
        <v>15700</v>
      </c>
      <c r="H96" s="2">
        <f t="shared" si="8"/>
        <v>266979.46600000001</v>
      </c>
    </row>
    <row r="97" spans="1:8" s="9" customFormat="1" x14ac:dyDescent="0.2">
      <c r="C97" s="10">
        <f t="shared" si="9"/>
        <v>42</v>
      </c>
      <c r="D97" s="8">
        <v>17840</v>
      </c>
      <c r="E97" s="11">
        <f t="shared" si="5"/>
        <v>214080</v>
      </c>
      <c r="F97" s="11">
        <f t="shared" si="6"/>
        <v>43479.648000000001</v>
      </c>
      <c r="G97" s="11">
        <f t="shared" si="7"/>
        <v>15700</v>
      </c>
      <c r="H97" s="11">
        <f t="shared" si="8"/>
        <v>273259.64799999999</v>
      </c>
    </row>
    <row r="98" spans="1:8" s="9" customFormat="1" x14ac:dyDescent="0.2">
      <c r="C98" s="10">
        <f t="shared" si="9"/>
        <v>43</v>
      </c>
      <c r="D98" s="8">
        <v>18286</v>
      </c>
      <c r="E98" s="11">
        <f t="shared" si="5"/>
        <v>219432</v>
      </c>
      <c r="F98" s="11">
        <f t="shared" si="6"/>
        <v>44566.639199999998</v>
      </c>
      <c r="G98" s="11">
        <f t="shared" si="7"/>
        <v>15700</v>
      </c>
      <c r="H98" s="11">
        <f t="shared" si="8"/>
        <v>279698.63919999998</v>
      </c>
    </row>
    <row r="99" spans="1:8" s="9" customFormat="1" x14ac:dyDescent="0.2">
      <c r="C99" s="10">
        <f t="shared" si="9"/>
        <v>44</v>
      </c>
      <c r="D99" s="8">
        <v>18743</v>
      </c>
      <c r="E99" s="11">
        <f t="shared" si="5"/>
        <v>224916</v>
      </c>
      <c r="F99" s="11">
        <f t="shared" si="6"/>
        <v>45680.439599999998</v>
      </c>
      <c r="G99" s="11">
        <f t="shared" si="7"/>
        <v>15700</v>
      </c>
      <c r="H99" s="11">
        <f t="shared" si="8"/>
        <v>286296.43959999998</v>
      </c>
    </row>
    <row r="100" spans="1:8" s="9" customFormat="1" x14ac:dyDescent="0.2">
      <c r="C100" s="10">
        <f t="shared" si="9"/>
        <v>45</v>
      </c>
      <c r="D100" s="8">
        <v>19212</v>
      </c>
      <c r="E100" s="11">
        <f t="shared" si="5"/>
        <v>230544</v>
      </c>
      <c r="F100" s="11">
        <f t="shared" si="6"/>
        <v>46823.486400000002</v>
      </c>
      <c r="G100" s="11">
        <f t="shared" si="7"/>
        <v>15700</v>
      </c>
      <c r="H100" s="11">
        <f t="shared" si="8"/>
        <v>293067.48639999999</v>
      </c>
    </row>
    <row r="101" spans="1:8" ht="15" customHeight="1" x14ac:dyDescent="0.2">
      <c r="C101" s="7"/>
      <c r="D101" s="8"/>
      <c r="E101" s="2"/>
      <c r="F101" s="2"/>
      <c r="G101" s="2"/>
      <c r="H101" s="2"/>
    </row>
    <row r="102" spans="1:8" x14ac:dyDescent="0.2">
      <c r="A102" s="3" t="s">
        <v>13</v>
      </c>
      <c r="C102" s="12" t="s">
        <v>14</v>
      </c>
      <c r="D102" s="13">
        <v>3217</v>
      </c>
      <c r="E102" s="2">
        <f t="shared" ref="E102:E122" si="10">+D102*12</f>
        <v>38604</v>
      </c>
      <c r="F102" s="2">
        <f t="shared" ref="F102:F122" si="11">+E102*$D$3</f>
        <v>12546.300000000001</v>
      </c>
      <c r="G102" s="2">
        <f t="shared" ref="G102:G122" si="12">+$D$5</f>
        <v>15700</v>
      </c>
      <c r="H102" s="2">
        <f t="shared" ref="H102:H122" si="13">+E102+F102+G102</f>
        <v>66850.3</v>
      </c>
    </row>
    <row r="103" spans="1:8" x14ac:dyDescent="0.2">
      <c r="A103" s="3"/>
      <c r="C103" s="12" t="s">
        <v>40</v>
      </c>
      <c r="D103" s="13">
        <v>3371</v>
      </c>
      <c r="E103" s="2">
        <f t="shared" si="10"/>
        <v>40452</v>
      </c>
      <c r="F103" s="2">
        <f t="shared" ref="F103:F106" si="14">+E103*$D$3</f>
        <v>13146.9</v>
      </c>
      <c r="G103" s="2">
        <f t="shared" si="12"/>
        <v>15700</v>
      </c>
      <c r="H103" s="2">
        <f t="shared" ref="H103:H106" si="15">+E103+F103+G103</f>
        <v>69298.899999999994</v>
      </c>
    </row>
    <row r="104" spans="1:8" x14ac:dyDescent="0.2">
      <c r="A104" s="3"/>
      <c r="C104" s="12" t="s">
        <v>41</v>
      </c>
      <c r="D104" s="13">
        <v>3488</v>
      </c>
      <c r="E104" s="2">
        <f t="shared" si="10"/>
        <v>41856</v>
      </c>
      <c r="F104" s="2">
        <f t="shared" si="14"/>
        <v>13603.2</v>
      </c>
      <c r="G104" s="2">
        <f t="shared" si="12"/>
        <v>15700</v>
      </c>
      <c r="H104" s="2">
        <f t="shared" si="15"/>
        <v>71159.199999999997</v>
      </c>
    </row>
    <row r="105" spans="1:8" x14ac:dyDescent="0.2">
      <c r="A105" s="3"/>
      <c r="C105" s="12" t="s">
        <v>42</v>
      </c>
      <c r="D105" s="13">
        <v>3621</v>
      </c>
      <c r="E105" s="2">
        <f t="shared" si="10"/>
        <v>43452</v>
      </c>
      <c r="F105" s="2">
        <f t="shared" si="14"/>
        <v>14121.9</v>
      </c>
      <c r="G105" s="2">
        <f t="shared" si="12"/>
        <v>15700</v>
      </c>
      <c r="H105" s="2">
        <f t="shared" si="15"/>
        <v>73273.899999999994</v>
      </c>
    </row>
    <row r="106" spans="1:8" x14ac:dyDescent="0.2">
      <c r="A106" s="3"/>
      <c r="C106" s="12" t="s">
        <v>43</v>
      </c>
      <c r="D106" s="13">
        <v>3771</v>
      </c>
      <c r="E106" s="2">
        <f t="shared" si="10"/>
        <v>45252</v>
      </c>
      <c r="F106" s="2">
        <f t="shared" si="14"/>
        <v>14706.9</v>
      </c>
      <c r="G106" s="2">
        <f t="shared" si="12"/>
        <v>15700</v>
      </c>
      <c r="H106" s="2">
        <f t="shared" si="15"/>
        <v>75658.899999999994</v>
      </c>
    </row>
    <row r="107" spans="1:8" x14ac:dyDescent="0.2">
      <c r="A107" s="3"/>
      <c r="C107" s="12" t="s">
        <v>15</v>
      </c>
      <c r="D107" s="13">
        <v>3943</v>
      </c>
      <c r="E107" s="2">
        <f t="shared" si="10"/>
        <v>47316</v>
      </c>
      <c r="F107" s="2">
        <f t="shared" si="11"/>
        <v>15377.7</v>
      </c>
      <c r="G107" s="2">
        <f t="shared" si="12"/>
        <v>15700</v>
      </c>
      <c r="H107" s="2">
        <f t="shared" si="13"/>
        <v>78393.7</v>
      </c>
    </row>
    <row r="108" spans="1:8" x14ac:dyDescent="0.2">
      <c r="C108" s="12" t="s">
        <v>16</v>
      </c>
      <c r="D108" s="13">
        <v>4125</v>
      </c>
      <c r="E108" s="2">
        <f t="shared" si="10"/>
        <v>49500</v>
      </c>
      <c r="F108" s="2">
        <f t="shared" si="11"/>
        <v>16087.5</v>
      </c>
      <c r="G108" s="2">
        <f t="shared" si="12"/>
        <v>15700</v>
      </c>
      <c r="H108" s="2">
        <f t="shared" si="13"/>
        <v>81287.5</v>
      </c>
    </row>
    <row r="109" spans="1:8" x14ac:dyDescent="0.2">
      <c r="C109" s="12" t="s">
        <v>17</v>
      </c>
      <c r="D109" s="13">
        <v>4315</v>
      </c>
      <c r="E109" s="2">
        <f t="shared" si="10"/>
        <v>51780</v>
      </c>
      <c r="F109" s="2">
        <f t="shared" si="11"/>
        <v>16828.5</v>
      </c>
      <c r="G109" s="2">
        <f t="shared" si="12"/>
        <v>15700</v>
      </c>
      <c r="H109" s="2">
        <f t="shared" si="13"/>
        <v>84308.5</v>
      </c>
    </row>
    <row r="110" spans="1:8" x14ac:dyDescent="0.2">
      <c r="C110" s="12" t="s">
        <v>18</v>
      </c>
      <c r="D110" s="13">
        <v>4531</v>
      </c>
      <c r="E110" s="2">
        <f t="shared" si="10"/>
        <v>54372</v>
      </c>
      <c r="F110" s="2">
        <f t="shared" si="11"/>
        <v>17670.900000000001</v>
      </c>
      <c r="G110" s="2">
        <f t="shared" si="12"/>
        <v>15700</v>
      </c>
      <c r="H110" s="2">
        <f t="shared" si="13"/>
        <v>87742.9</v>
      </c>
    </row>
    <row r="111" spans="1:8" x14ac:dyDescent="0.2">
      <c r="C111" s="12" t="s">
        <v>19</v>
      </c>
      <c r="D111" s="13">
        <v>4765</v>
      </c>
      <c r="E111" s="2">
        <f t="shared" si="10"/>
        <v>57180</v>
      </c>
      <c r="F111" s="2">
        <f t="shared" si="11"/>
        <v>18583.5</v>
      </c>
      <c r="G111" s="2">
        <f t="shared" si="12"/>
        <v>15700</v>
      </c>
      <c r="H111" s="2">
        <f t="shared" si="13"/>
        <v>91463.5</v>
      </c>
    </row>
    <row r="112" spans="1:8" x14ac:dyDescent="0.2">
      <c r="C112" s="12" t="s">
        <v>20</v>
      </c>
      <c r="D112" s="13">
        <v>5033</v>
      </c>
      <c r="E112" s="2">
        <f t="shared" si="10"/>
        <v>60396</v>
      </c>
      <c r="F112" s="2">
        <f t="shared" si="11"/>
        <v>19628.7</v>
      </c>
      <c r="G112" s="2">
        <f t="shared" si="12"/>
        <v>15700</v>
      </c>
      <c r="H112" s="2">
        <f t="shared" si="13"/>
        <v>95724.7</v>
      </c>
    </row>
    <row r="113" spans="1:8" x14ac:dyDescent="0.2">
      <c r="C113" s="12" t="s">
        <v>21</v>
      </c>
      <c r="D113" s="13">
        <v>5324</v>
      </c>
      <c r="E113" s="2">
        <f t="shared" si="10"/>
        <v>63888</v>
      </c>
      <c r="F113" s="2">
        <f t="shared" si="11"/>
        <v>20763.600000000002</v>
      </c>
      <c r="G113" s="2">
        <f t="shared" si="12"/>
        <v>15700</v>
      </c>
      <c r="H113" s="2">
        <f t="shared" si="13"/>
        <v>100351.6</v>
      </c>
    </row>
    <row r="114" spans="1:8" x14ac:dyDescent="0.2">
      <c r="C114" s="12" t="s">
        <v>22</v>
      </c>
      <c r="D114" s="13">
        <v>5625</v>
      </c>
      <c r="E114" s="2">
        <f t="shared" si="10"/>
        <v>67500</v>
      </c>
      <c r="F114" s="2">
        <f t="shared" si="11"/>
        <v>21937.5</v>
      </c>
      <c r="G114" s="2">
        <f t="shared" si="12"/>
        <v>15700</v>
      </c>
      <c r="H114" s="2">
        <f t="shared" si="13"/>
        <v>105137.5</v>
      </c>
    </row>
    <row r="115" spans="1:8" x14ac:dyDescent="0.2">
      <c r="C115" s="12" t="s">
        <v>23</v>
      </c>
      <c r="D115" s="13">
        <v>5962</v>
      </c>
      <c r="E115" s="2">
        <f t="shared" si="10"/>
        <v>71544</v>
      </c>
      <c r="F115" s="2">
        <f t="shared" si="11"/>
        <v>23251.8</v>
      </c>
      <c r="G115" s="2">
        <f t="shared" si="12"/>
        <v>15700</v>
      </c>
      <c r="H115" s="2">
        <f t="shared" si="13"/>
        <v>110495.8</v>
      </c>
    </row>
    <row r="116" spans="1:8" x14ac:dyDescent="0.2">
      <c r="C116" s="12" t="s">
        <v>24</v>
      </c>
      <c r="D116" s="13">
        <v>6346</v>
      </c>
      <c r="E116" s="2">
        <f t="shared" si="10"/>
        <v>76152</v>
      </c>
      <c r="F116" s="2">
        <f t="shared" si="11"/>
        <v>24749.4</v>
      </c>
      <c r="G116" s="2">
        <f t="shared" si="12"/>
        <v>15700</v>
      </c>
      <c r="H116" s="2">
        <f t="shared" si="13"/>
        <v>116601.4</v>
      </c>
    </row>
    <row r="117" spans="1:8" x14ac:dyDescent="0.2">
      <c r="C117" s="12" t="s">
        <v>25</v>
      </c>
      <c r="D117" s="13">
        <v>6750</v>
      </c>
      <c r="E117" s="2">
        <f t="shared" si="10"/>
        <v>81000</v>
      </c>
      <c r="F117" s="2">
        <f t="shared" si="11"/>
        <v>26325</v>
      </c>
      <c r="G117" s="2">
        <f t="shared" si="12"/>
        <v>15700</v>
      </c>
      <c r="H117" s="2">
        <f t="shared" si="13"/>
        <v>123025</v>
      </c>
    </row>
    <row r="118" spans="1:8" x14ac:dyDescent="0.2">
      <c r="C118" s="12" t="s">
        <v>26</v>
      </c>
      <c r="D118" s="13">
        <v>7205</v>
      </c>
      <c r="E118" s="2">
        <f t="shared" si="10"/>
        <v>86460</v>
      </c>
      <c r="F118" s="2">
        <f t="shared" si="11"/>
        <v>28099.5</v>
      </c>
      <c r="G118" s="2">
        <f t="shared" si="12"/>
        <v>15700</v>
      </c>
      <c r="H118" s="2">
        <f t="shared" si="13"/>
        <v>130259.5</v>
      </c>
    </row>
    <row r="119" spans="1:8" x14ac:dyDescent="0.2">
      <c r="C119" s="12" t="s">
        <v>27</v>
      </c>
      <c r="D119" s="13">
        <v>7693</v>
      </c>
      <c r="E119" s="2">
        <f t="shared" si="10"/>
        <v>92316</v>
      </c>
      <c r="F119" s="2">
        <f t="shared" si="11"/>
        <v>30002.7</v>
      </c>
      <c r="G119" s="2">
        <f t="shared" si="12"/>
        <v>15700</v>
      </c>
      <c r="H119" s="2">
        <f t="shared" si="13"/>
        <v>138018.70000000001</v>
      </c>
    </row>
    <row r="120" spans="1:8" x14ac:dyDescent="0.2">
      <c r="C120" s="12" t="s">
        <v>28</v>
      </c>
      <c r="D120" s="13">
        <v>8228</v>
      </c>
      <c r="E120" s="2">
        <f t="shared" si="10"/>
        <v>98736</v>
      </c>
      <c r="F120" s="2">
        <f t="shared" si="11"/>
        <v>32089.200000000001</v>
      </c>
      <c r="G120" s="2">
        <f t="shared" si="12"/>
        <v>15700</v>
      </c>
      <c r="H120" s="2">
        <f t="shared" si="13"/>
        <v>146525.20000000001</v>
      </c>
    </row>
    <row r="121" spans="1:8" x14ac:dyDescent="0.2">
      <c r="C121" s="12" t="s">
        <v>29</v>
      </c>
      <c r="D121" s="13">
        <v>8808</v>
      </c>
      <c r="E121" s="2">
        <f t="shared" si="10"/>
        <v>105696</v>
      </c>
      <c r="F121" s="2">
        <f t="shared" si="11"/>
        <v>34351.200000000004</v>
      </c>
      <c r="G121" s="2">
        <f t="shared" si="12"/>
        <v>15700</v>
      </c>
      <c r="H121" s="2">
        <f t="shared" si="13"/>
        <v>155747.20000000001</v>
      </c>
    </row>
    <row r="122" spans="1:8" x14ac:dyDescent="0.2">
      <c r="C122" s="12" t="s">
        <v>30</v>
      </c>
      <c r="D122" s="13">
        <v>9423</v>
      </c>
      <c r="E122" s="2">
        <f t="shared" si="10"/>
        <v>113076</v>
      </c>
      <c r="F122" s="2">
        <f t="shared" si="11"/>
        <v>36749.700000000004</v>
      </c>
      <c r="G122" s="2">
        <f t="shared" si="12"/>
        <v>15700</v>
      </c>
      <c r="H122" s="2">
        <f t="shared" si="13"/>
        <v>165525.70000000001</v>
      </c>
    </row>
    <row r="123" spans="1:8" x14ac:dyDescent="0.2">
      <c r="C123" s="12"/>
      <c r="D123" s="13"/>
      <c r="E123" s="2"/>
      <c r="F123" s="2"/>
      <c r="G123" s="2"/>
      <c r="H123" s="2"/>
    </row>
    <row r="124" spans="1:8" x14ac:dyDescent="0.2">
      <c r="C124" s="7"/>
      <c r="D124" s="8"/>
      <c r="E124" s="2"/>
      <c r="F124" s="2"/>
      <c r="G124" s="2"/>
      <c r="H124" s="2"/>
    </row>
    <row r="126" spans="1:8" x14ac:dyDescent="0.2">
      <c r="A126" s="3" t="s">
        <v>31</v>
      </c>
    </row>
    <row r="127" spans="1:8" x14ac:dyDescent="0.2">
      <c r="A127" s="3"/>
      <c r="E127" s="32" t="s">
        <v>4</v>
      </c>
      <c r="F127" s="32"/>
      <c r="G127" s="32"/>
      <c r="H127" s="32"/>
    </row>
    <row r="128" spans="1:8" ht="41.45" customHeight="1" x14ac:dyDescent="0.2">
      <c r="C128" s="14" t="s">
        <v>32</v>
      </c>
      <c r="D128" s="5" t="s">
        <v>33</v>
      </c>
      <c r="E128" s="27" t="s">
        <v>7</v>
      </c>
      <c r="F128" s="27" t="s">
        <v>8</v>
      </c>
      <c r="G128" s="27" t="s">
        <v>9</v>
      </c>
      <c r="H128" s="27" t="s">
        <v>10</v>
      </c>
    </row>
    <row r="130" spans="1:8" x14ac:dyDescent="0.2">
      <c r="B130" s="15" t="s">
        <v>34</v>
      </c>
      <c r="C130" s="16">
        <v>0.6</v>
      </c>
      <c r="D130" s="17">
        <f>+E112</f>
        <v>60396</v>
      </c>
      <c r="E130" s="17">
        <f>+D130*C130</f>
        <v>36237.599999999999</v>
      </c>
      <c r="F130" s="17">
        <f>+E130*$D$3</f>
        <v>11777.22</v>
      </c>
      <c r="G130" s="17">
        <f>+$D$5*C130</f>
        <v>9420</v>
      </c>
      <c r="H130" s="18">
        <f>+E130+F130+G130</f>
        <v>57434.82</v>
      </c>
    </row>
    <row r="131" spans="1:8" x14ac:dyDescent="0.2">
      <c r="A131" s="19" t="s">
        <v>35</v>
      </c>
      <c r="C131" s="25">
        <v>0.5</v>
      </c>
      <c r="D131" s="26">
        <v>51780</v>
      </c>
      <c r="E131" s="20">
        <f>+D131*C131</f>
        <v>25890</v>
      </c>
      <c r="F131" s="20">
        <f>+E131*$D$3</f>
        <v>8414.25</v>
      </c>
      <c r="G131" s="20">
        <f>+$D$5*C131</f>
        <v>7850</v>
      </c>
      <c r="H131" s="20">
        <f t="shared" ref="H131:H132" si="16">+E131+F131+G131</f>
        <v>42154.25</v>
      </c>
    </row>
    <row r="132" spans="1:8" x14ac:dyDescent="0.2">
      <c r="A132" s="19" t="s">
        <v>36</v>
      </c>
      <c r="C132" s="25"/>
      <c r="D132" s="26"/>
      <c r="E132" s="20">
        <f>+D132*C132</f>
        <v>0</v>
      </c>
      <c r="F132" s="20">
        <f>+E132*$D$4</f>
        <v>0</v>
      </c>
      <c r="G132" s="20">
        <f>+$D$5*C132</f>
        <v>0</v>
      </c>
      <c r="H132" s="20">
        <f t="shared" si="16"/>
        <v>0</v>
      </c>
    </row>
    <row r="133" spans="1:8" x14ac:dyDescent="0.2">
      <c r="A133" s="19"/>
      <c r="B133" s="21"/>
      <c r="C133" s="22"/>
      <c r="D133" s="20"/>
      <c r="E133" s="20"/>
      <c r="F133" s="20"/>
      <c r="G133" s="20"/>
      <c r="H133" s="20"/>
    </row>
    <row r="134" spans="1:8" x14ac:dyDescent="0.2">
      <c r="A134" s="19"/>
      <c r="B134" s="21"/>
      <c r="C134" s="22"/>
      <c r="D134" s="20"/>
      <c r="E134" s="20"/>
      <c r="F134" s="20"/>
      <c r="G134" s="20"/>
      <c r="H134" s="20"/>
    </row>
    <row r="135" spans="1:8" x14ac:dyDescent="0.2">
      <c r="A135" s="3" t="s">
        <v>37</v>
      </c>
      <c r="B135" s="21"/>
      <c r="C135" s="22"/>
      <c r="D135" s="20"/>
      <c r="E135" s="20"/>
      <c r="F135" s="20"/>
      <c r="G135" s="20"/>
      <c r="H135" s="20"/>
    </row>
    <row r="136" spans="1:8" x14ac:dyDescent="0.2">
      <c r="A136" s="3"/>
      <c r="E136" s="32" t="s">
        <v>4</v>
      </c>
      <c r="F136" s="32"/>
      <c r="G136" s="32"/>
      <c r="H136" s="32"/>
    </row>
    <row r="137" spans="1:8" ht="51" x14ac:dyDescent="0.2">
      <c r="C137" s="14" t="s">
        <v>32</v>
      </c>
      <c r="D137" s="5" t="s">
        <v>33</v>
      </c>
      <c r="E137" s="27" t="s">
        <v>7</v>
      </c>
      <c r="F137" s="27" t="s">
        <v>8</v>
      </c>
      <c r="G137" s="27" t="s">
        <v>9</v>
      </c>
      <c r="H137" s="27" t="s">
        <v>10</v>
      </c>
    </row>
    <row r="139" spans="1:8" x14ac:dyDescent="0.2">
      <c r="B139" s="15" t="s">
        <v>34</v>
      </c>
      <c r="C139" s="23">
        <v>0.47499999999999998</v>
      </c>
      <c r="D139" s="17">
        <f>+E112</f>
        <v>60396</v>
      </c>
      <c r="E139" s="17">
        <f>+D139*C139</f>
        <v>28688.1</v>
      </c>
      <c r="F139" s="17">
        <f>+E139*0.0912</f>
        <v>2616.3547199999998</v>
      </c>
      <c r="G139" s="17">
        <v>0</v>
      </c>
      <c r="H139" s="18">
        <f>+E139+F139+G139</f>
        <v>31304.454719999998</v>
      </c>
    </row>
    <row r="140" spans="1:8" x14ac:dyDescent="0.2">
      <c r="A140" s="19" t="s">
        <v>38</v>
      </c>
      <c r="C140" s="25"/>
      <c r="D140" s="26"/>
      <c r="E140" s="20">
        <f>+D140*C140</f>
        <v>0</v>
      </c>
      <c r="F140" s="20">
        <f>+E140*0.0912</f>
        <v>0</v>
      </c>
      <c r="G140" s="20">
        <v>0</v>
      </c>
      <c r="H140" s="20">
        <f t="shared" ref="H140" si="17">+E140+F140+G140</f>
        <v>0</v>
      </c>
    </row>
    <row r="141" spans="1:8" x14ac:dyDescent="0.2">
      <c r="A141" s="19"/>
      <c r="B141" s="21"/>
      <c r="C141" s="22"/>
      <c r="D141" s="20"/>
      <c r="E141" s="20"/>
      <c r="F141" s="20"/>
      <c r="G141" s="20"/>
      <c r="H141" s="20"/>
    </row>
    <row r="142" spans="1:8" x14ac:dyDescent="0.2">
      <c r="A142" s="19"/>
      <c r="B142" s="21"/>
      <c r="C142" s="22"/>
      <c r="D142" s="20"/>
      <c r="E142" s="20"/>
      <c r="F142" s="20"/>
      <c r="G142" s="20"/>
      <c r="H142" s="20"/>
    </row>
    <row r="143" spans="1:8" x14ac:dyDescent="0.2">
      <c r="A143" s="3" t="s">
        <v>39</v>
      </c>
    </row>
    <row r="144" spans="1:8" x14ac:dyDescent="0.2">
      <c r="E144" s="3"/>
    </row>
  </sheetData>
  <mergeCells count="4">
    <mergeCell ref="A1:H1"/>
    <mergeCell ref="E8:H8"/>
    <mergeCell ref="E127:H127"/>
    <mergeCell ref="E136:H136"/>
  </mergeCells>
  <pageMargins left="0.7" right="0.7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Pos Cost 25-26</vt:lpstr>
      <vt:lpstr>Pos Cost 21-22</vt:lpstr>
      <vt:lpstr>'Pos Cost 21-22'!Print_Area</vt:lpstr>
      <vt:lpstr>'Pos Cost 25-26'!Print_Area</vt:lpstr>
      <vt:lpstr>'Pos Cost 21-22'!Print_Titles</vt:lpstr>
      <vt:lpstr>'Pos Cost 25-26'!Print_Titles</vt:lpstr>
    </vt:vector>
  </TitlesOfParts>
  <Company>Santa Rosa Junior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Close, Linda</dc:creator>
  <cp:lastModifiedBy>Schultz, Whitney</cp:lastModifiedBy>
  <cp:lastPrinted>2019-09-14T21:25:30Z</cp:lastPrinted>
  <dcterms:created xsi:type="dcterms:W3CDTF">2018-10-22T23:10:56Z</dcterms:created>
  <dcterms:modified xsi:type="dcterms:W3CDTF">2025-10-20T21:41:24Z</dcterms:modified>
</cp:coreProperties>
</file>